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imovanbelkum/Downloads/"/>
    </mc:Choice>
  </mc:AlternateContent>
  <xr:revisionPtr revIDLastSave="0" documentId="13_ncr:1_{9CA6FA1B-2F08-E642-A33F-20E70FAF3364}" xr6:coauthVersionLast="47" xr6:coauthVersionMax="47" xr10:uidLastSave="{00000000-0000-0000-0000-000000000000}"/>
  <bookViews>
    <workbookView xWindow="0" yWindow="660" windowWidth="30240" windowHeight="17980" activeTab="1" xr2:uid="{00000000-000D-0000-FFFF-FFFF00000000}"/>
  </bookViews>
  <sheets>
    <sheet name="Herinzet website" sheetId="5" state="hidden" r:id="rId1"/>
    <sheet name="Herinzetlijst" sheetId="3" r:id="rId2"/>
    <sheet name="Export" sheetId="1" state="hidden" r:id="rId3"/>
    <sheet name="Sheet1" sheetId="6" state="hidden" r:id="rId4"/>
    <sheet name="Kentekennotatie" sheetId="4" state="hidden" r:id="rId5"/>
  </sheets>
  <externalReferences>
    <externalReference r:id="rId6"/>
  </externalReferences>
  <definedNames>
    <definedName name="_xlnm._FilterDatabase" localSheetId="1" hidden="1">Herinzetlijst!$A$1:$H$251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0" i="5" l="1"/>
  <c r="H249" i="5"/>
  <c r="H248" i="5"/>
  <c r="H247" i="5"/>
  <c r="H246" i="5"/>
  <c r="H245" i="5"/>
  <c r="H244" i="5"/>
  <c r="H243" i="5"/>
  <c r="H242" i="5"/>
  <c r="H241" i="5"/>
  <c r="H240" i="5"/>
  <c r="H239" i="5"/>
  <c r="H238" i="5"/>
  <c r="H237" i="5"/>
  <c r="H236" i="5"/>
  <c r="H235" i="5"/>
  <c r="H234" i="5"/>
  <c r="H233" i="5"/>
  <c r="H232" i="5"/>
  <c r="H231" i="5"/>
  <c r="H230" i="5"/>
  <c r="H229" i="5"/>
  <c r="H228" i="5"/>
  <c r="H227" i="5"/>
  <c r="H226" i="5"/>
  <c r="H225" i="5"/>
  <c r="H224" i="5"/>
  <c r="H223" i="5"/>
  <c r="H222" i="5"/>
  <c r="H221" i="5"/>
  <c r="H220" i="5"/>
  <c r="H219" i="5"/>
  <c r="H218" i="5"/>
  <c r="H217" i="5"/>
  <c r="H216" i="5"/>
  <c r="H215" i="5"/>
  <c r="H214" i="5"/>
  <c r="H213" i="5"/>
  <c r="H212" i="5"/>
  <c r="H211" i="5"/>
  <c r="H210" i="5"/>
  <c r="H209" i="5"/>
  <c r="H208" i="5"/>
  <c r="H207" i="5"/>
  <c r="H206" i="5"/>
  <c r="H205" i="5"/>
  <c r="H204" i="5"/>
  <c r="H203" i="5"/>
  <c r="H202" i="5"/>
  <c r="H201" i="5"/>
  <c r="H200" i="5"/>
  <c r="H199" i="5"/>
  <c r="H198" i="5"/>
  <c r="H197" i="5"/>
  <c r="H196" i="5"/>
  <c r="H195" i="5"/>
  <c r="H194" i="5"/>
  <c r="H193" i="5"/>
  <c r="H192" i="5"/>
  <c r="H191" i="5"/>
  <c r="H190" i="5"/>
  <c r="H189" i="5"/>
  <c r="H188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3" i="5"/>
  <c r="H2" i="5"/>
  <c r="C140" i="3"/>
  <c r="C148" i="3"/>
  <c r="C156" i="3"/>
  <c r="C164" i="3"/>
  <c r="C172" i="3"/>
  <c r="C180" i="3"/>
  <c r="C188" i="3"/>
  <c r="C196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B111" i="3"/>
  <c r="C111" i="3" s="1"/>
  <c r="F111" i="3"/>
  <c r="G111" i="3"/>
  <c r="H111" i="3"/>
  <c r="B112" i="3"/>
  <c r="C112" i="3" s="1"/>
  <c r="F112" i="3"/>
  <c r="G112" i="3"/>
  <c r="H112" i="3"/>
  <c r="B113" i="3"/>
  <c r="C113" i="3" s="1"/>
  <c r="F113" i="3"/>
  <c r="G113" i="3"/>
  <c r="H113" i="3"/>
  <c r="B114" i="3"/>
  <c r="C114" i="3" s="1"/>
  <c r="F114" i="3"/>
  <c r="G114" i="3"/>
  <c r="H114" i="3"/>
  <c r="B115" i="3"/>
  <c r="C115" i="3" s="1"/>
  <c r="F115" i="3"/>
  <c r="G115" i="3"/>
  <c r="H115" i="3"/>
  <c r="B116" i="3"/>
  <c r="C116" i="3" s="1"/>
  <c r="F116" i="3"/>
  <c r="G116" i="3"/>
  <c r="H116" i="3"/>
  <c r="B117" i="3"/>
  <c r="C117" i="3" s="1"/>
  <c r="F117" i="3"/>
  <c r="G117" i="3"/>
  <c r="H117" i="3"/>
  <c r="B118" i="3"/>
  <c r="C118" i="3" s="1"/>
  <c r="F118" i="3"/>
  <c r="G118" i="3"/>
  <c r="H118" i="3"/>
  <c r="B119" i="3"/>
  <c r="C119" i="3" s="1"/>
  <c r="F119" i="3"/>
  <c r="G119" i="3"/>
  <c r="H119" i="3"/>
  <c r="B120" i="3"/>
  <c r="C120" i="3" s="1"/>
  <c r="F120" i="3"/>
  <c r="G120" i="3"/>
  <c r="H120" i="3"/>
  <c r="B121" i="3"/>
  <c r="F121" i="3"/>
  <c r="G121" i="3"/>
  <c r="H121" i="3"/>
  <c r="B122" i="3"/>
  <c r="C122" i="3" s="1"/>
  <c r="F122" i="3"/>
  <c r="G122" i="3"/>
  <c r="H122" i="3"/>
  <c r="B123" i="3"/>
  <c r="C123" i="3" s="1"/>
  <c r="F123" i="3"/>
  <c r="G123" i="3"/>
  <c r="H123" i="3"/>
  <c r="B124" i="3"/>
  <c r="C124" i="3" s="1"/>
  <c r="F124" i="3"/>
  <c r="G124" i="3"/>
  <c r="H124" i="3"/>
  <c r="B125" i="3"/>
  <c r="A125" i="3" s="1"/>
  <c r="F125" i="3"/>
  <c r="G125" i="3"/>
  <c r="H125" i="3"/>
  <c r="B126" i="3"/>
  <c r="F126" i="3"/>
  <c r="G126" i="3"/>
  <c r="H126" i="3"/>
  <c r="B127" i="3"/>
  <c r="C127" i="3" s="1"/>
  <c r="F127" i="3"/>
  <c r="G127" i="3"/>
  <c r="H127" i="3"/>
  <c r="B128" i="3"/>
  <c r="C128" i="3" s="1"/>
  <c r="F128" i="3"/>
  <c r="G128" i="3"/>
  <c r="H128" i="3"/>
  <c r="B129" i="3"/>
  <c r="A129" i="3" s="1"/>
  <c r="F129" i="3"/>
  <c r="G129" i="3"/>
  <c r="H129" i="3"/>
  <c r="B130" i="3"/>
  <c r="C130" i="3" s="1"/>
  <c r="F130" i="3"/>
  <c r="G130" i="3"/>
  <c r="H130" i="3"/>
  <c r="B131" i="3"/>
  <c r="C131" i="3" s="1"/>
  <c r="F131" i="3"/>
  <c r="G131" i="3"/>
  <c r="H131" i="3"/>
  <c r="B132" i="3"/>
  <c r="C132" i="3" s="1"/>
  <c r="F132" i="3"/>
  <c r="G132" i="3"/>
  <c r="H132" i="3"/>
  <c r="A133" i="3"/>
  <c r="B133" i="3"/>
  <c r="C133" i="3" s="1"/>
  <c r="F133" i="3"/>
  <c r="G133" i="3"/>
  <c r="H133" i="3"/>
  <c r="A134" i="3"/>
  <c r="B134" i="3"/>
  <c r="C134" i="3" s="1"/>
  <c r="F134" i="3"/>
  <c r="G134" i="3"/>
  <c r="H134" i="3"/>
  <c r="B135" i="3"/>
  <c r="C135" i="3" s="1"/>
  <c r="F135" i="3"/>
  <c r="G135" i="3"/>
  <c r="H135" i="3"/>
  <c r="B136" i="3"/>
  <c r="C136" i="3" s="1"/>
  <c r="F136" i="3"/>
  <c r="G136" i="3"/>
  <c r="H136" i="3"/>
  <c r="A137" i="3"/>
  <c r="B137" i="3"/>
  <c r="C137" i="3" s="1"/>
  <c r="F137" i="3"/>
  <c r="G137" i="3"/>
  <c r="H137" i="3"/>
  <c r="B138" i="3"/>
  <c r="C138" i="3" s="1"/>
  <c r="F138" i="3"/>
  <c r="G138" i="3"/>
  <c r="H138" i="3"/>
  <c r="B139" i="3"/>
  <c r="C139" i="3" s="1"/>
  <c r="F139" i="3"/>
  <c r="G139" i="3"/>
  <c r="H139" i="3"/>
  <c r="B140" i="3"/>
  <c r="F140" i="3"/>
  <c r="G140" i="3"/>
  <c r="H140" i="3"/>
  <c r="A141" i="3"/>
  <c r="B141" i="3"/>
  <c r="C141" i="3" s="1"/>
  <c r="F141" i="3"/>
  <c r="G141" i="3"/>
  <c r="H141" i="3"/>
  <c r="A142" i="3"/>
  <c r="B142" i="3"/>
  <c r="C142" i="3" s="1"/>
  <c r="F142" i="3"/>
  <c r="G142" i="3"/>
  <c r="H142" i="3"/>
  <c r="B143" i="3"/>
  <c r="C143" i="3" s="1"/>
  <c r="F143" i="3"/>
  <c r="G143" i="3"/>
  <c r="H143" i="3"/>
  <c r="B144" i="3"/>
  <c r="C144" i="3" s="1"/>
  <c r="F144" i="3"/>
  <c r="G144" i="3"/>
  <c r="H144" i="3"/>
  <c r="A145" i="3"/>
  <c r="B145" i="3"/>
  <c r="C145" i="3" s="1"/>
  <c r="F145" i="3"/>
  <c r="G145" i="3"/>
  <c r="H145" i="3"/>
  <c r="B146" i="3"/>
  <c r="C146" i="3" s="1"/>
  <c r="F146" i="3"/>
  <c r="G146" i="3"/>
  <c r="H146" i="3"/>
  <c r="B147" i="3"/>
  <c r="C147" i="3" s="1"/>
  <c r="F147" i="3"/>
  <c r="G147" i="3"/>
  <c r="H147" i="3"/>
  <c r="B148" i="3"/>
  <c r="F148" i="3"/>
  <c r="G148" i="3"/>
  <c r="H148" i="3"/>
  <c r="A149" i="3"/>
  <c r="B149" i="3"/>
  <c r="C149" i="3" s="1"/>
  <c r="F149" i="3"/>
  <c r="G149" i="3"/>
  <c r="H149" i="3"/>
  <c r="A150" i="3"/>
  <c r="B150" i="3"/>
  <c r="C150" i="3" s="1"/>
  <c r="F150" i="3"/>
  <c r="G150" i="3"/>
  <c r="H150" i="3"/>
  <c r="A151" i="3"/>
  <c r="B151" i="3"/>
  <c r="C151" i="3" s="1"/>
  <c r="F151" i="3"/>
  <c r="G151" i="3"/>
  <c r="H151" i="3"/>
  <c r="A152" i="3"/>
  <c r="B152" i="3"/>
  <c r="C152" i="3" s="1"/>
  <c r="F152" i="3"/>
  <c r="G152" i="3"/>
  <c r="H152" i="3"/>
  <c r="A153" i="3"/>
  <c r="B153" i="3"/>
  <c r="C153" i="3" s="1"/>
  <c r="F153" i="3"/>
  <c r="G153" i="3"/>
  <c r="H153" i="3"/>
  <c r="B154" i="3"/>
  <c r="C154" i="3" s="1"/>
  <c r="F154" i="3"/>
  <c r="G154" i="3"/>
  <c r="H154" i="3"/>
  <c r="B155" i="3"/>
  <c r="C155" i="3" s="1"/>
  <c r="F155" i="3"/>
  <c r="G155" i="3"/>
  <c r="H155" i="3"/>
  <c r="B156" i="3"/>
  <c r="F156" i="3"/>
  <c r="G156" i="3"/>
  <c r="H156" i="3"/>
  <c r="A157" i="3"/>
  <c r="B157" i="3"/>
  <c r="C157" i="3" s="1"/>
  <c r="F157" i="3"/>
  <c r="G157" i="3"/>
  <c r="H157" i="3"/>
  <c r="A158" i="3"/>
  <c r="B158" i="3"/>
  <c r="C158" i="3" s="1"/>
  <c r="F158" i="3"/>
  <c r="G158" i="3"/>
  <c r="H158" i="3"/>
  <c r="B159" i="3"/>
  <c r="C159" i="3" s="1"/>
  <c r="F159" i="3"/>
  <c r="G159" i="3"/>
  <c r="H159" i="3"/>
  <c r="B160" i="3"/>
  <c r="C160" i="3" s="1"/>
  <c r="F160" i="3"/>
  <c r="G160" i="3"/>
  <c r="H160" i="3"/>
  <c r="B161" i="3"/>
  <c r="C161" i="3" s="1"/>
  <c r="F161" i="3"/>
  <c r="G161" i="3"/>
  <c r="H161" i="3"/>
  <c r="B162" i="3"/>
  <c r="C162" i="3" s="1"/>
  <c r="F162" i="3"/>
  <c r="G162" i="3"/>
  <c r="H162" i="3"/>
  <c r="B163" i="3"/>
  <c r="C163" i="3" s="1"/>
  <c r="F163" i="3"/>
  <c r="G163" i="3"/>
  <c r="H163" i="3"/>
  <c r="B164" i="3"/>
  <c r="F164" i="3"/>
  <c r="G164" i="3"/>
  <c r="H164" i="3"/>
  <c r="B165" i="3"/>
  <c r="C165" i="3" s="1"/>
  <c r="F165" i="3"/>
  <c r="G165" i="3"/>
  <c r="H165" i="3"/>
  <c r="A166" i="3"/>
  <c r="B166" i="3"/>
  <c r="C166" i="3" s="1"/>
  <c r="F166" i="3"/>
  <c r="G166" i="3"/>
  <c r="H166" i="3"/>
  <c r="B167" i="3"/>
  <c r="C167" i="3" s="1"/>
  <c r="F167" i="3"/>
  <c r="G167" i="3"/>
  <c r="H167" i="3"/>
  <c r="B168" i="3"/>
  <c r="C168" i="3" s="1"/>
  <c r="F168" i="3"/>
  <c r="G168" i="3"/>
  <c r="H168" i="3"/>
  <c r="B169" i="3"/>
  <c r="C169" i="3" s="1"/>
  <c r="F169" i="3"/>
  <c r="G169" i="3"/>
  <c r="H169" i="3"/>
  <c r="A170" i="3"/>
  <c r="B170" i="3"/>
  <c r="C170" i="3" s="1"/>
  <c r="F170" i="3"/>
  <c r="G170" i="3"/>
  <c r="H170" i="3"/>
  <c r="A171" i="3"/>
  <c r="B171" i="3"/>
  <c r="C171" i="3" s="1"/>
  <c r="F171" i="3"/>
  <c r="G171" i="3"/>
  <c r="H171" i="3"/>
  <c r="A172" i="3"/>
  <c r="B172" i="3"/>
  <c r="F172" i="3"/>
  <c r="G172" i="3"/>
  <c r="H172" i="3"/>
  <c r="A173" i="3"/>
  <c r="B173" i="3"/>
  <c r="C173" i="3" s="1"/>
  <c r="F173" i="3"/>
  <c r="G173" i="3"/>
  <c r="H173" i="3"/>
  <c r="A174" i="3"/>
  <c r="B174" i="3"/>
  <c r="C174" i="3" s="1"/>
  <c r="F174" i="3"/>
  <c r="G174" i="3"/>
  <c r="H174" i="3"/>
  <c r="B175" i="3"/>
  <c r="C175" i="3" s="1"/>
  <c r="F175" i="3"/>
  <c r="G175" i="3"/>
  <c r="H175" i="3"/>
  <c r="A176" i="3"/>
  <c r="B176" i="3"/>
  <c r="C176" i="3" s="1"/>
  <c r="F176" i="3"/>
  <c r="G176" i="3"/>
  <c r="H176" i="3"/>
  <c r="A177" i="3"/>
  <c r="B177" i="3"/>
  <c r="C177" i="3" s="1"/>
  <c r="F177" i="3"/>
  <c r="G177" i="3"/>
  <c r="H177" i="3"/>
  <c r="B178" i="3"/>
  <c r="C178" i="3" s="1"/>
  <c r="F178" i="3"/>
  <c r="G178" i="3"/>
  <c r="H178" i="3"/>
  <c r="B179" i="3"/>
  <c r="C179" i="3" s="1"/>
  <c r="F179" i="3"/>
  <c r="G179" i="3"/>
  <c r="H179" i="3"/>
  <c r="A180" i="3"/>
  <c r="B180" i="3"/>
  <c r="F180" i="3"/>
  <c r="G180" i="3"/>
  <c r="H180" i="3"/>
  <c r="A181" i="3"/>
  <c r="B181" i="3"/>
  <c r="C181" i="3" s="1"/>
  <c r="F181" i="3"/>
  <c r="G181" i="3"/>
  <c r="H181" i="3"/>
  <c r="A182" i="3"/>
  <c r="B182" i="3"/>
  <c r="C182" i="3" s="1"/>
  <c r="F182" i="3"/>
  <c r="G182" i="3"/>
  <c r="H182" i="3"/>
  <c r="A183" i="3"/>
  <c r="B183" i="3"/>
  <c r="C183" i="3" s="1"/>
  <c r="F183" i="3"/>
  <c r="G183" i="3"/>
  <c r="H183" i="3"/>
  <c r="A184" i="3"/>
  <c r="B184" i="3"/>
  <c r="C184" i="3" s="1"/>
  <c r="F184" i="3"/>
  <c r="G184" i="3"/>
  <c r="H184" i="3"/>
  <c r="A185" i="3"/>
  <c r="B185" i="3"/>
  <c r="C185" i="3" s="1"/>
  <c r="F185" i="3"/>
  <c r="G185" i="3"/>
  <c r="H185" i="3"/>
  <c r="A186" i="3"/>
  <c r="B186" i="3"/>
  <c r="C186" i="3" s="1"/>
  <c r="F186" i="3"/>
  <c r="G186" i="3"/>
  <c r="H186" i="3"/>
  <c r="A187" i="3"/>
  <c r="B187" i="3"/>
  <c r="C187" i="3" s="1"/>
  <c r="F187" i="3"/>
  <c r="G187" i="3"/>
  <c r="H187" i="3"/>
  <c r="A188" i="3"/>
  <c r="B188" i="3"/>
  <c r="F188" i="3"/>
  <c r="G188" i="3"/>
  <c r="H188" i="3"/>
  <c r="A189" i="3"/>
  <c r="B189" i="3"/>
  <c r="C189" i="3" s="1"/>
  <c r="F189" i="3"/>
  <c r="G189" i="3"/>
  <c r="H189" i="3"/>
  <c r="A190" i="3"/>
  <c r="B190" i="3"/>
  <c r="C190" i="3" s="1"/>
  <c r="F190" i="3"/>
  <c r="G190" i="3"/>
  <c r="H190" i="3"/>
  <c r="A191" i="3"/>
  <c r="B191" i="3"/>
  <c r="C191" i="3" s="1"/>
  <c r="F191" i="3"/>
  <c r="G191" i="3"/>
  <c r="H191" i="3"/>
  <c r="A192" i="3"/>
  <c r="B192" i="3"/>
  <c r="C192" i="3" s="1"/>
  <c r="F192" i="3"/>
  <c r="G192" i="3"/>
  <c r="H192" i="3"/>
  <c r="A193" i="3"/>
  <c r="B193" i="3"/>
  <c r="C193" i="3" s="1"/>
  <c r="F193" i="3"/>
  <c r="G193" i="3"/>
  <c r="H193" i="3"/>
  <c r="A194" i="3"/>
  <c r="B194" i="3"/>
  <c r="C194" i="3" s="1"/>
  <c r="F194" i="3"/>
  <c r="G194" i="3"/>
  <c r="H194" i="3"/>
  <c r="A195" i="3"/>
  <c r="B195" i="3"/>
  <c r="C195" i="3" s="1"/>
  <c r="F195" i="3"/>
  <c r="G195" i="3"/>
  <c r="H195" i="3"/>
  <c r="A196" i="3"/>
  <c r="B196" i="3"/>
  <c r="F196" i="3"/>
  <c r="G196" i="3"/>
  <c r="H196" i="3"/>
  <c r="A197" i="3"/>
  <c r="B197" i="3"/>
  <c r="C197" i="3" s="1"/>
  <c r="F197" i="3"/>
  <c r="G197" i="3"/>
  <c r="H197" i="3"/>
  <c r="A198" i="3"/>
  <c r="B198" i="3"/>
  <c r="F198" i="3"/>
  <c r="G198" i="3"/>
  <c r="H198" i="3"/>
  <c r="A199" i="3"/>
  <c r="B199" i="3"/>
  <c r="F199" i="3"/>
  <c r="G199" i="3"/>
  <c r="H199" i="3"/>
  <c r="A200" i="3"/>
  <c r="B200" i="3"/>
  <c r="F200" i="3"/>
  <c r="G200" i="3"/>
  <c r="H200" i="3"/>
  <c r="A201" i="3"/>
  <c r="B201" i="3"/>
  <c r="F201" i="3"/>
  <c r="G201" i="3"/>
  <c r="H201" i="3"/>
  <c r="A202" i="3"/>
  <c r="B202" i="3"/>
  <c r="F202" i="3"/>
  <c r="G202" i="3"/>
  <c r="H202" i="3"/>
  <c r="A203" i="3"/>
  <c r="B203" i="3"/>
  <c r="F203" i="3"/>
  <c r="G203" i="3"/>
  <c r="H203" i="3"/>
  <c r="A204" i="3"/>
  <c r="B204" i="3"/>
  <c r="F204" i="3"/>
  <c r="G204" i="3"/>
  <c r="H204" i="3"/>
  <c r="A205" i="3"/>
  <c r="B205" i="3"/>
  <c r="F205" i="3"/>
  <c r="G205" i="3"/>
  <c r="H205" i="3"/>
  <c r="A206" i="3"/>
  <c r="B206" i="3"/>
  <c r="F206" i="3"/>
  <c r="G206" i="3"/>
  <c r="H206" i="3"/>
  <c r="A207" i="3"/>
  <c r="B207" i="3"/>
  <c r="F207" i="3"/>
  <c r="G207" i="3"/>
  <c r="H207" i="3"/>
  <c r="A208" i="3"/>
  <c r="B208" i="3"/>
  <c r="F208" i="3"/>
  <c r="G208" i="3"/>
  <c r="H208" i="3"/>
  <c r="A209" i="3"/>
  <c r="B209" i="3"/>
  <c r="F209" i="3"/>
  <c r="G209" i="3"/>
  <c r="H209" i="3"/>
  <c r="A210" i="3"/>
  <c r="B210" i="3"/>
  <c r="F210" i="3"/>
  <c r="G210" i="3"/>
  <c r="H210" i="3"/>
  <c r="A211" i="3"/>
  <c r="B211" i="3"/>
  <c r="F211" i="3"/>
  <c r="G211" i="3"/>
  <c r="H211" i="3"/>
  <c r="A212" i="3"/>
  <c r="B212" i="3"/>
  <c r="F212" i="3"/>
  <c r="G212" i="3"/>
  <c r="H212" i="3"/>
  <c r="A213" i="3"/>
  <c r="B213" i="3"/>
  <c r="F213" i="3"/>
  <c r="G213" i="3"/>
  <c r="H213" i="3"/>
  <c r="A214" i="3"/>
  <c r="B214" i="3"/>
  <c r="F214" i="3"/>
  <c r="G214" i="3"/>
  <c r="H214" i="3"/>
  <c r="A215" i="3"/>
  <c r="B215" i="3"/>
  <c r="F215" i="3"/>
  <c r="G215" i="3"/>
  <c r="H215" i="3"/>
  <c r="A216" i="3"/>
  <c r="B216" i="3"/>
  <c r="F216" i="3"/>
  <c r="G216" i="3"/>
  <c r="H216" i="3"/>
  <c r="A217" i="3"/>
  <c r="B217" i="3"/>
  <c r="F217" i="3"/>
  <c r="G217" i="3"/>
  <c r="H217" i="3"/>
  <c r="A218" i="3"/>
  <c r="B218" i="3"/>
  <c r="F218" i="3"/>
  <c r="G218" i="3"/>
  <c r="H218" i="3"/>
  <c r="A219" i="3"/>
  <c r="B219" i="3"/>
  <c r="F219" i="3"/>
  <c r="G219" i="3"/>
  <c r="H219" i="3"/>
  <c r="A220" i="3"/>
  <c r="B220" i="3"/>
  <c r="F220" i="3"/>
  <c r="G220" i="3"/>
  <c r="H220" i="3"/>
  <c r="A221" i="3"/>
  <c r="B221" i="3"/>
  <c r="F221" i="3"/>
  <c r="G221" i="3"/>
  <c r="H221" i="3"/>
  <c r="A222" i="3"/>
  <c r="B222" i="3"/>
  <c r="F222" i="3"/>
  <c r="G222" i="3"/>
  <c r="H222" i="3"/>
  <c r="A223" i="3"/>
  <c r="B223" i="3"/>
  <c r="F223" i="3"/>
  <c r="G223" i="3"/>
  <c r="H223" i="3"/>
  <c r="A224" i="3"/>
  <c r="B224" i="3"/>
  <c r="F224" i="3"/>
  <c r="G224" i="3"/>
  <c r="H224" i="3"/>
  <c r="A225" i="3"/>
  <c r="B225" i="3"/>
  <c r="A127" i="3" s="1"/>
  <c r="F225" i="3"/>
  <c r="G225" i="3"/>
  <c r="H225" i="3"/>
  <c r="A226" i="3"/>
  <c r="B226" i="3"/>
  <c r="F226" i="3"/>
  <c r="G226" i="3"/>
  <c r="H226" i="3"/>
  <c r="A227" i="3"/>
  <c r="B227" i="3"/>
  <c r="F227" i="3"/>
  <c r="G227" i="3"/>
  <c r="H227" i="3"/>
  <c r="A228" i="3"/>
  <c r="B228" i="3"/>
  <c r="A130" i="3" s="1"/>
  <c r="F228" i="3"/>
  <c r="G228" i="3"/>
  <c r="H228" i="3"/>
  <c r="A229" i="3"/>
  <c r="B229" i="3"/>
  <c r="A131" i="3" s="1"/>
  <c r="F229" i="3"/>
  <c r="G229" i="3"/>
  <c r="H229" i="3"/>
  <c r="A230" i="3"/>
  <c r="B230" i="3"/>
  <c r="A132" i="3" s="1"/>
  <c r="F230" i="3"/>
  <c r="G230" i="3"/>
  <c r="H230" i="3"/>
  <c r="A231" i="3"/>
  <c r="B231" i="3"/>
  <c r="F231" i="3"/>
  <c r="G231" i="3"/>
  <c r="H231" i="3"/>
  <c r="A232" i="3"/>
  <c r="B232" i="3"/>
  <c r="F232" i="3"/>
  <c r="G232" i="3"/>
  <c r="H232" i="3"/>
  <c r="A233" i="3"/>
  <c r="B233" i="3"/>
  <c r="A135" i="3" s="1"/>
  <c r="F233" i="3"/>
  <c r="G233" i="3"/>
  <c r="H233" i="3"/>
  <c r="A234" i="3"/>
  <c r="B234" i="3"/>
  <c r="A136" i="3" s="1"/>
  <c r="F234" i="3"/>
  <c r="G234" i="3"/>
  <c r="H234" i="3"/>
  <c r="A235" i="3"/>
  <c r="B235" i="3"/>
  <c r="F235" i="3"/>
  <c r="G235" i="3"/>
  <c r="H235" i="3"/>
  <c r="A236" i="3"/>
  <c r="B236" i="3"/>
  <c r="A138" i="3" s="1"/>
  <c r="F236" i="3"/>
  <c r="G236" i="3"/>
  <c r="H236" i="3"/>
  <c r="A237" i="3"/>
  <c r="B237" i="3"/>
  <c r="A139" i="3" s="1"/>
  <c r="F237" i="3"/>
  <c r="G237" i="3"/>
  <c r="H237" i="3"/>
  <c r="A238" i="3"/>
  <c r="B238" i="3"/>
  <c r="A140" i="3" s="1"/>
  <c r="F238" i="3"/>
  <c r="G238" i="3"/>
  <c r="H238" i="3"/>
  <c r="A239" i="3"/>
  <c r="B239" i="3"/>
  <c r="F239" i="3"/>
  <c r="G239" i="3"/>
  <c r="H239" i="3"/>
  <c r="A240" i="3"/>
  <c r="B240" i="3"/>
  <c r="F240" i="3"/>
  <c r="G240" i="3"/>
  <c r="H240" i="3"/>
  <c r="A241" i="3"/>
  <c r="B241" i="3"/>
  <c r="A143" i="3" s="1"/>
  <c r="F241" i="3"/>
  <c r="G241" i="3"/>
  <c r="H241" i="3"/>
  <c r="A242" i="3"/>
  <c r="B242" i="3"/>
  <c r="A144" i="3" s="1"/>
  <c r="F242" i="3"/>
  <c r="G242" i="3"/>
  <c r="H242" i="3"/>
  <c r="A243" i="3"/>
  <c r="B243" i="3"/>
  <c r="F243" i="3"/>
  <c r="G243" i="3"/>
  <c r="H243" i="3"/>
  <c r="A244" i="3"/>
  <c r="B244" i="3"/>
  <c r="A146" i="3" s="1"/>
  <c r="F244" i="3"/>
  <c r="G244" i="3"/>
  <c r="H244" i="3"/>
  <c r="A245" i="3"/>
  <c r="B245" i="3"/>
  <c r="A147" i="3" s="1"/>
  <c r="F245" i="3"/>
  <c r="G245" i="3"/>
  <c r="H245" i="3"/>
  <c r="A246" i="3"/>
  <c r="B246" i="3"/>
  <c r="A148" i="3" s="1"/>
  <c r="F246" i="3"/>
  <c r="G246" i="3"/>
  <c r="H246" i="3"/>
  <c r="A247" i="3"/>
  <c r="B247" i="3"/>
  <c r="F247" i="3"/>
  <c r="G247" i="3"/>
  <c r="H247" i="3"/>
  <c r="A248" i="3"/>
  <c r="B248" i="3"/>
  <c r="F248" i="3"/>
  <c r="G248" i="3"/>
  <c r="H248" i="3"/>
  <c r="A249" i="3"/>
  <c r="B249" i="3"/>
  <c r="F249" i="3"/>
  <c r="G249" i="3"/>
  <c r="H249" i="3"/>
  <c r="A250" i="3"/>
  <c r="B250" i="3"/>
  <c r="F250" i="3"/>
  <c r="G250" i="3"/>
  <c r="H250" i="3"/>
  <c r="B2" i="3"/>
  <c r="A2" i="3" s="1"/>
  <c r="F2" i="3"/>
  <c r="G2" i="3"/>
  <c r="H2" i="3"/>
  <c r="B3" i="3"/>
  <c r="A3" i="3" s="1"/>
  <c r="F3" i="3"/>
  <c r="G3" i="3"/>
  <c r="H3" i="3"/>
  <c r="B4" i="3"/>
  <c r="A4" i="3" s="1"/>
  <c r="F4" i="3"/>
  <c r="G4" i="3"/>
  <c r="H4" i="3"/>
  <c r="B5" i="3"/>
  <c r="A5" i="3" s="1"/>
  <c r="F5" i="3"/>
  <c r="G5" i="3"/>
  <c r="H5" i="3"/>
  <c r="B6" i="3"/>
  <c r="A6" i="3" s="1"/>
  <c r="F6" i="3"/>
  <c r="G6" i="3"/>
  <c r="H6" i="3"/>
  <c r="B7" i="3"/>
  <c r="A7" i="3" s="1"/>
  <c r="F7" i="3"/>
  <c r="G7" i="3"/>
  <c r="H7" i="3"/>
  <c r="B8" i="3"/>
  <c r="A8" i="3" s="1"/>
  <c r="F8" i="3"/>
  <c r="G8" i="3"/>
  <c r="H8" i="3"/>
  <c r="B9" i="3"/>
  <c r="A9" i="3" s="1"/>
  <c r="F9" i="3"/>
  <c r="G9" i="3"/>
  <c r="H9" i="3"/>
  <c r="B10" i="3"/>
  <c r="A10" i="3" s="1"/>
  <c r="F10" i="3"/>
  <c r="G10" i="3"/>
  <c r="H10" i="3"/>
  <c r="B11" i="3"/>
  <c r="A11" i="3" s="1"/>
  <c r="F11" i="3"/>
  <c r="G11" i="3"/>
  <c r="H11" i="3"/>
  <c r="B12" i="3"/>
  <c r="A12" i="3" s="1"/>
  <c r="F12" i="3"/>
  <c r="G12" i="3"/>
  <c r="H12" i="3"/>
  <c r="B13" i="3"/>
  <c r="A13" i="3" s="1"/>
  <c r="F13" i="3"/>
  <c r="G13" i="3"/>
  <c r="H13" i="3"/>
  <c r="B14" i="3"/>
  <c r="A14" i="3" s="1"/>
  <c r="F14" i="3"/>
  <c r="G14" i="3"/>
  <c r="H14" i="3"/>
  <c r="B15" i="3"/>
  <c r="A15" i="3" s="1"/>
  <c r="F15" i="3"/>
  <c r="G15" i="3"/>
  <c r="H15" i="3"/>
  <c r="B16" i="3"/>
  <c r="A16" i="3" s="1"/>
  <c r="F16" i="3"/>
  <c r="G16" i="3"/>
  <c r="H16" i="3"/>
  <c r="B17" i="3"/>
  <c r="A17" i="3" s="1"/>
  <c r="F17" i="3"/>
  <c r="G17" i="3"/>
  <c r="H17" i="3"/>
  <c r="B18" i="3"/>
  <c r="A18" i="3" s="1"/>
  <c r="F18" i="3"/>
  <c r="G18" i="3"/>
  <c r="H18" i="3"/>
  <c r="B19" i="3"/>
  <c r="A19" i="3" s="1"/>
  <c r="F19" i="3"/>
  <c r="G19" i="3"/>
  <c r="H19" i="3"/>
  <c r="B20" i="3"/>
  <c r="A20" i="3" s="1"/>
  <c r="F20" i="3"/>
  <c r="G20" i="3"/>
  <c r="H20" i="3"/>
  <c r="B21" i="3"/>
  <c r="A21" i="3" s="1"/>
  <c r="F21" i="3"/>
  <c r="G21" i="3"/>
  <c r="H21" i="3"/>
  <c r="B22" i="3"/>
  <c r="A22" i="3" s="1"/>
  <c r="F22" i="3"/>
  <c r="G22" i="3"/>
  <c r="H22" i="3"/>
  <c r="B23" i="3"/>
  <c r="A23" i="3" s="1"/>
  <c r="F23" i="3"/>
  <c r="G23" i="3"/>
  <c r="H23" i="3"/>
  <c r="B24" i="3"/>
  <c r="A24" i="3" s="1"/>
  <c r="F24" i="3"/>
  <c r="G24" i="3"/>
  <c r="H24" i="3"/>
  <c r="B25" i="3"/>
  <c r="A25" i="3" s="1"/>
  <c r="F25" i="3"/>
  <c r="G25" i="3"/>
  <c r="H25" i="3"/>
  <c r="B26" i="3"/>
  <c r="A26" i="3" s="1"/>
  <c r="F26" i="3"/>
  <c r="G26" i="3"/>
  <c r="H26" i="3"/>
  <c r="B27" i="3"/>
  <c r="A27" i="3" s="1"/>
  <c r="F27" i="3"/>
  <c r="G27" i="3"/>
  <c r="H27" i="3"/>
  <c r="B28" i="3"/>
  <c r="A28" i="3" s="1"/>
  <c r="F28" i="3"/>
  <c r="G28" i="3"/>
  <c r="H28" i="3"/>
  <c r="B29" i="3"/>
  <c r="A29" i="3" s="1"/>
  <c r="F29" i="3"/>
  <c r="G29" i="3"/>
  <c r="H29" i="3"/>
  <c r="B30" i="3"/>
  <c r="A30" i="3" s="1"/>
  <c r="F30" i="3"/>
  <c r="G30" i="3"/>
  <c r="H30" i="3"/>
  <c r="B31" i="3"/>
  <c r="A31" i="3" s="1"/>
  <c r="F31" i="3"/>
  <c r="G31" i="3"/>
  <c r="H31" i="3"/>
  <c r="B32" i="3"/>
  <c r="A32" i="3" s="1"/>
  <c r="F32" i="3"/>
  <c r="G32" i="3"/>
  <c r="H32" i="3"/>
  <c r="B33" i="3"/>
  <c r="A33" i="3" s="1"/>
  <c r="F33" i="3"/>
  <c r="G33" i="3"/>
  <c r="H33" i="3"/>
  <c r="B34" i="3"/>
  <c r="A34" i="3" s="1"/>
  <c r="F34" i="3"/>
  <c r="G34" i="3"/>
  <c r="H34" i="3"/>
  <c r="B35" i="3"/>
  <c r="A35" i="3" s="1"/>
  <c r="F35" i="3"/>
  <c r="G35" i="3"/>
  <c r="H35" i="3"/>
  <c r="B36" i="3"/>
  <c r="A36" i="3" s="1"/>
  <c r="F36" i="3"/>
  <c r="G36" i="3"/>
  <c r="H36" i="3"/>
  <c r="B37" i="3"/>
  <c r="A37" i="3" s="1"/>
  <c r="F37" i="3"/>
  <c r="G37" i="3"/>
  <c r="H37" i="3"/>
  <c r="B38" i="3"/>
  <c r="A38" i="3" s="1"/>
  <c r="F38" i="3"/>
  <c r="G38" i="3"/>
  <c r="H38" i="3"/>
  <c r="B39" i="3"/>
  <c r="A39" i="3" s="1"/>
  <c r="F39" i="3"/>
  <c r="G39" i="3"/>
  <c r="H39" i="3"/>
  <c r="B40" i="3"/>
  <c r="A40" i="3" s="1"/>
  <c r="F40" i="3"/>
  <c r="G40" i="3"/>
  <c r="H40" i="3"/>
  <c r="B41" i="3"/>
  <c r="A41" i="3" s="1"/>
  <c r="F41" i="3"/>
  <c r="G41" i="3"/>
  <c r="H41" i="3"/>
  <c r="B42" i="3"/>
  <c r="A42" i="3" s="1"/>
  <c r="F42" i="3"/>
  <c r="G42" i="3"/>
  <c r="H42" i="3"/>
  <c r="B43" i="3"/>
  <c r="A43" i="3" s="1"/>
  <c r="F43" i="3"/>
  <c r="G43" i="3"/>
  <c r="H43" i="3"/>
  <c r="B44" i="3"/>
  <c r="A44" i="3" s="1"/>
  <c r="F44" i="3"/>
  <c r="G44" i="3"/>
  <c r="H44" i="3"/>
  <c r="B45" i="3"/>
  <c r="A45" i="3" s="1"/>
  <c r="F45" i="3"/>
  <c r="G45" i="3"/>
  <c r="H45" i="3"/>
  <c r="B46" i="3"/>
  <c r="A46" i="3" s="1"/>
  <c r="F46" i="3"/>
  <c r="G46" i="3"/>
  <c r="H46" i="3"/>
  <c r="B47" i="3"/>
  <c r="A47" i="3" s="1"/>
  <c r="F47" i="3"/>
  <c r="G47" i="3"/>
  <c r="H47" i="3"/>
  <c r="B48" i="3"/>
  <c r="A48" i="3" s="1"/>
  <c r="F48" i="3"/>
  <c r="G48" i="3"/>
  <c r="H48" i="3"/>
  <c r="B49" i="3"/>
  <c r="A49" i="3" s="1"/>
  <c r="F49" i="3"/>
  <c r="G49" i="3"/>
  <c r="H49" i="3"/>
  <c r="B50" i="3"/>
  <c r="A50" i="3" s="1"/>
  <c r="F50" i="3"/>
  <c r="G50" i="3"/>
  <c r="H50" i="3"/>
  <c r="B51" i="3"/>
  <c r="A51" i="3" s="1"/>
  <c r="F51" i="3"/>
  <c r="G51" i="3"/>
  <c r="H51" i="3"/>
  <c r="B52" i="3"/>
  <c r="A52" i="3" s="1"/>
  <c r="F52" i="3"/>
  <c r="G52" i="3"/>
  <c r="H52" i="3"/>
  <c r="B53" i="3"/>
  <c r="A53" i="3" s="1"/>
  <c r="F53" i="3"/>
  <c r="G53" i="3"/>
  <c r="H53" i="3"/>
  <c r="B54" i="3"/>
  <c r="A54" i="3" s="1"/>
  <c r="F54" i="3"/>
  <c r="G54" i="3"/>
  <c r="H54" i="3"/>
  <c r="B55" i="3"/>
  <c r="A55" i="3" s="1"/>
  <c r="F55" i="3"/>
  <c r="G55" i="3"/>
  <c r="H55" i="3"/>
  <c r="B56" i="3"/>
  <c r="A56" i="3" s="1"/>
  <c r="F56" i="3"/>
  <c r="G56" i="3"/>
  <c r="H56" i="3"/>
  <c r="B57" i="3"/>
  <c r="A57" i="3" s="1"/>
  <c r="F57" i="3"/>
  <c r="G57" i="3"/>
  <c r="H57" i="3"/>
  <c r="B58" i="3"/>
  <c r="A58" i="3" s="1"/>
  <c r="F58" i="3"/>
  <c r="G58" i="3"/>
  <c r="H58" i="3"/>
  <c r="B59" i="3"/>
  <c r="A59" i="3" s="1"/>
  <c r="F59" i="3"/>
  <c r="G59" i="3"/>
  <c r="H59" i="3"/>
  <c r="B60" i="3"/>
  <c r="A60" i="3" s="1"/>
  <c r="F60" i="3"/>
  <c r="G60" i="3"/>
  <c r="H60" i="3"/>
  <c r="B61" i="3"/>
  <c r="A61" i="3" s="1"/>
  <c r="F61" i="3"/>
  <c r="G61" i="3"/>
  <c r="H61" i="3"/>
  <c r="B62" i="3"/>
  <c r="A62" i="3" s="1"/>
  <c r="F62" i="3"/>
  <c r="G62" i="3"/>
  <c r="H62" i="3"/>
  <c r="B63" i="3"/>
  <c r="A63" i="3" s="1"/>
  <c r="F63" i="3"/>
  <c r="G63" i="3"/>
  <c r="H63" i="3"/>
  <c r="B64" i="3"/>
  <c r="A64" i="3" s="1"/>
  <c r="F64" i="3"/>
  <c r="G64" i="3"/>
  <c r="H64" i="3"/>
  <c r="B65" i="3"/>
  <c r="A65" i="3" s="1"/>
  <c r="F65" i="3"/>
  <c r="G65" i="3"/>
  <c r="H65" i="3"/>
  <c r="B66" i="3"/>
  <c r="A66" i="3" s="1"/>
  <c r="F66" i="3"/>
  <c r="G66" i="3"/>
  <c r="H66" i="3"/>
  <c r="B67" i="3"/>
  <c r="A67" i="3" s="1"/>
  <c r="F67" i="3"/>
  <c r="G67" i="3"/>
  <c r="H67" i="3"/>
  <c r="B68" i="3"/>
  <c r="A68" i="3" s="1"/>
  <c r="F68" i="3"/>
  <c r="G68" i="3"/>
  <c r="H68" i="3"/>
  <c r="B69" i="3"/>
  <c r="A69" i="3" s="1"/>
  <c r="F69" i="3"/>
  <c r="G69" i="3"/>
  <c r="H69" i="3"/>
  <c r="B70" i="3"/>
  <c r="A70" i="3" s="1"/>
  <c r="F70" i="3"/>
  <c r="G70" i="3"/>
  <c r="H70" i="3"/>
  <c r="B71" i="3"/>
  <c r="A71" i="3" s="1"/>
  <c r="F71" i="3"/>
  <c r="G71" i="3"/>
  <c r="H71" i="3"/>
  <c r="B72" i="3"/>
  <c r="A72" i="3" s="1"/>
  <c r="F72" i="3"/>
  <c r="G72" i="3"/>
  <c r="H72" i="3"/>
  <c r="B73" i="3"/>
  <c r="A73" i="3" s="1"/>
  <c r="F73" i="3"/>
  <c r="G73" i="3"/>
  <c r="H73" i="3"/>
  <c r="B74" i="3"/>
  <c r="A74" i="3" s="1"/>
  <c r="F74" i="3"/>
  <c r="G74" i="3"/>
  <c r="H74" i="3"/>
  <c r="B75" i="3"/>
  <c r="A75" i="3" s="1"/>
  <c r="F75" i="3"/>
  <c r="G75" i="3"/>
  <c r="H75" i="3"/>
  <c r="B76" i="3"/>
  <c r="A76" i="3" s="1"/>
  <c r="F76" i="3"/>
  <c r="G76" i="3"/>
  <c r="H76" i="3"/>
  <c r="B77" i="3"/>
  <c r="A77" i="3" s="1"/>
  <c r="F77" i="3"/>
  <c r="G77" i="3"/>
  <c r="H77" i="3"/>
  <c r="B78" i="3"/>
  <c r="A78" i="3" s="1"/>
  <c r="F78" i="3"/>
  <c r="G78" i="3"/>
  <c r="H78" i="3"/>
  <c r="B79" i="3"/>
  <c r="A79" i="3" s="1"/>
  <c r="F79" i="3"/>
  <c r="G79" i="3"/>
  <c r="H79" i="3"/>
  <c r="B80" i="3"/>
  <c r="A80" i="3" s="1"/>
  <c r="F80" i="3"/>
  <c r="G80" i="3"/>
  <c r="H80" i="3"/>
  <c r="B81" i="3"/>
  <c r="A81" i="3" s="1"/>
  <c r="F81" i="3"/>
  <c r="G81" i="3"/>
  <c r="H81" i="3"/>
  <c r="B82" i="3"/>
  <c r="A82" i="3" s="1"/>
  <c r="F82" i="3"/>
  <c r="G82" i="3"/>
  <c r="H82" i="3"/>
  <c r="B83" i="3"/>
  <c r="A83" i="3" s="1"/>
  <c r="F83" i="3"/>
  <c r="G83" i="3"/>
  <c r="H83" i="3"/>
  <c r="B84" i="3"/>
  <c r="A84" i="3" s="1"/>
  <c r="F84" i="3"/>
  <c r="G84" i="3"/>
  <c r="H84" i="3"/>
  <c r="B85" i="3"/>
  <c r="A85" i="3" s="1"/>
  <c r="F85" i="3"/>
  <c r="G85" i="3"/>
  <c r="H85" i="3"/>
  <c r="B86" i="3"/>
  <c r="A86" i="3" s="1"/>
  <c r="F86" i="3"/>
  <c r="G86" i="3"/>
  <c r="H86" i="3"/>
  <c r="B87" i="3"/>
  <c r="A87" i="3" s="1"/>
  <c r="F87" i="3"/>
  <c r="G87" i="3"/>
  <c r="H87" i="3"/>
  <c r="B88" i="3"/>
  <c r="C88" i="3" s="1"/>
  <c r="F88" i="3"/>
  <c r="G88" i="3"/>
  <c r="H88" i="3"/>
  <c r="B89" i="3"/>
  <c r="C89" i="3" s="1"/>
  <c r="F89" i="3"/>
  <c r="G89" i="3"/>
  <c r="H89" i="3"/>
  <c r="B90" i="3"/>
  <c r="C90" i="3" s="1"/>
  <c r="F90" i="3"/>
  <c r="G90" i="3"/>
  <c r="H90" i="3"/>
  <c r="B91" i="3"/>
  <c r="C91" i="3" s="1"/>
  <c r="F91" i="3"/>
  <c r="G91" i="3"/>
  <c r="H91" i="3"/>
  <c r="B92" i="3"/>
  <c r="C92" i="3" s="1"/>
  <c r="F92" i="3"/>
  <c r="G92" i="3"/>
  <c r="H92" i="3"/>
  <c r="B93" i="3"/>
  <c r="C93" i="3" s="1"/>
  <c r="F93" i="3"/>
  <c r="G93" i="3"/>
  <c r="H93" i="3"/>
  <c r="B94" i="3"/>
  <c r="C94" i="3" s="1"/>
  <c r="F94" i="3"/>
  <c r="G94" i="3"/>
  <c r="H94" i="3"/>
  <c r="B95" i="3"/>
  <c r="C95" i="3" s="1"/>
  <c r="F95" i="3"/>
  <c r="G95" i="3"/>
  <c r="H95" i="3"/>
  <c r="B96" i="3"/>
  <c r="C96" i="3" s="1"/>
  <c r="F96" i="3"/>
  <c r="G96" i="3"/>
  <c r="H96" i="3"/>
  <c r="B97" i="3"/>
  <c r="C97" i="3" s="1"/>
  <c r="F97" i="3"/>
  <c r="G97" i="3"/>
  <c r="H97" i="3"/>
  <c r="B98" i="3"/>
  <c r="C98" i="3" s="1"/>
  <c r="F98" i="3"/>
  <c r="G98" i="3"/>
  <c r="H98" i="3"/>
  <c r="B99" i="3"/>
  <c r="C99" i="3" s="1"/>
  <c r="F99" i="3"/>
  <c r="G99" i="3"/>
  <c r="H99" i="3"/>
  <c r="B100" i="3"/>
  <c r="C100" i="3" s="1"/>
  <c r="F100" i="3"/>
  <c r="G100" i="3"/>
  <c r="H100" i="3"/>
  <c r="B101" i="3"/>
  <c r="C101" i="3" s="1"/>
  <c r="F101" i="3"/>
  <c r="G101" i="3"/>
  <c r="H101" i="3"/>
  <c r="B102" i="3"/>
  <c r="C102" i="3" s="1"/>
  <c r="F102" i="3"/>
  <c r="G102" i="3"/>
  <c r="H102" i="3"/>
  <c r="B103" i="3"/>
  <c r="C103" i="3" s="1"/>
  <c r="F103" i="3"/>
  <c r="G103" i="3"/>
  <c r="H103" i="3"/>
  <c r="B104" i="3"/>
  <c r="C104" i="3" s="1"/>
  <c r="F104" i="3"/>
  <c r="G104" i="3"/>
  <c r="H104" i="3"/>
  <c r="B105" i="3"/>
  <c r="C105" i="3" s="1"/>
  <c r="F105" i="3"/>
  <c r="G105" i="3"/>
  <c r="H105" i="3"/>
  <c r="B106" i="3"/>
  <c r="C106" i="3" s="1"/>
  <c r="F106" i="3"/>
  <c r="G106" i="3"/>
  <c r="H106" i="3"/>
  <c r="A107" i="3"/>
  <c r="B107" i="3"/>
  <c r="C107" i="3" s="1"/>
  <c r="F107" i="3"/>
  <c r="G107" i="3"/>
  <c r="H107" i="3"/>
  <c r="B108" i="3"/>
  <c r="C108" i="3" s="1"/>
  <c r="F108" i="3"/>
  <c r="G108" i="3"/>
  <c r="H108" i="3"/>
  <c r="B109" i="3"/>
  <c r="C109" i="3" s="1"/>
  <c r="F109" i="3"/>
  <c r="G109" i="3"/>
  <c r="H109" i="3"/>
  <c r="B110" i="3"/>
  <c r="C110" i="3" s="1"/>
  <c r="F110" i="3"/>
  <c r="G110" i="3"/>
  <c r="H110" i="3"/>
  <c r="D251" i="3"/>
  <c r="A3" i="4"/>
  <c r="C3" i="4" s="1"/>
  <c r="D3" i="4" s="1"/>
  <c r="B3" i="4" s="1"/>
  <c r="E3" i="3" s="1"/>
  <c r="D3" i="3" s="1"/>
  <c r="A4" i="4"/>
  <c r="C4" i="4" s="1"/>
  <c r="D4" i="4" s="1"/>
  <c r="B4" i="4" s="1"/>
  <c r="E4" i="3" s="1"/>
  <c r="D4" i="3" s="1"/>
  <c r="A5" i="4"/>
  <c r="C5" i="4" s="1"/>
  <c r="D5" i="4" s="1"/>
  <c r="B5" i="4" s="1"/>
  <c r="E5" i="3" s="1"/>
  <c r="D5" i="3" s="1"/>
  <c r="A6" i="4"/>
  <c r="C6" i="4" s="1"/>
  <c r="D6" i="4" s="1"/>
  <c r="B6" i="4" s="1"/>
  <c r="E6" i="3" s="1"/>
  <c r="D6" i="3" s="1"/>
  <c r="A7" i="4"/>
  <c r="C7" i="4" s="1"/>
  <c r="D7" i="4" s="1"/>
  <c r="B7" i="4" s="1"/>
  <c r="E7" i="3" s="1"/>
  <c r="D7" i="3" s="1"/>
  <c r="A8" i="4"/>
  <c r="C8" i="4" s="1"/>
  <c r="D8" i="4" s="1"/>
  <c r="B8" i="4" s="1"/>
  <c r="E8" i="3" s="1"/>
  <c r="D8" i="3" s="1"/>
  <c r="A9" i="4"/>
  <c r="C9" i="4" s="1"/>
  <c r="D9" i="4" s="1"/>
  <c r="B9" i="4" s="1"/>
  <c r="E9" i="3" s="1"/>
  <c r="D9" i="3" s="1"/>
  <c r="A10" i="4"/>
  <c r="C10" i="4" s="1"/>
  <c r="D10" i="4" s="1"/>
  <c r="B10" i="4" s="1"/>
  <c r="E10" i="3" s="1"/>
  <c r="D10" i="3" s="1"/>
  <c r="A11" i="4"/>
  <c r="C11" i="4" s="1"/>
  <c r="D11" i="4" s="1"/>
  <c r="B11" i="4" s="1"/>
  <c r="E11" i="3" s="1"/>
  <c r="D11" i="3" s="1"/>
  <c r="A12" i="4"/>
  <c r="C12" i="4" s="1"/>
  <c r="D12" i="4" s="1"/>
  <c r="B12" i="4" s="1"/>
  <c r="E12" i="3" s="1"/>
  <c r="D12" i="3" s="1"/>
  <c r="A13" i="4"/>
  <c r="C13" i="4" s="1"/>
  <c r="D13" i="4" s="1"/>
  <c r="B13" i="4" s="1"/>
  <c r="E13" i="3" s="1"/>
  <c r="D13" i="3" s="1"/>
  <c r="A14" i="4"/>
  <c r="C14" i="4" s="1"/>
  <c r="D14" i="4" s="1"/>
  <c r="B14" i="4" s="1"/>
  <c r="E14" i="3" s="1"/>
  <c r="D14" i="3" s="1"/>
  <c r="A15" i="4"/>
  <c r="C15" i="4" s="1"/>
  <c r="D15" i="4" s="1"/>
  <c r="B15" i="4" s="1"/>
  <c r="E15" i="3" s="1"/>
  <c r="D15" i="3" s="1"/>
  <c r="A16" i="4"/>
  <c r="C16" i="4" s="1"/>
  <c r="D16" i="4" s="1"/>
  <c r="B16" i="4" s="1"/>
  <c r="E16" i="3" s="1"/>
  <c r="D16" i="3" s="1"/>
  <c r="A17" i="4"/>
  <c r="C17" i="4" s="1"/>
  <c r="D17" i="4" s="1"/>
  <c r="B17" i="4" s="1"/>
  <c r="E17" i="3" s="1"/>
  <c r="D17" i="3" s="1"/>
  <c r="A18" i="4"/>
  <c r="C18" i="4" s="1"/>
  <c r="D18" i="4" s="1"/>
  <c r="B18" i="4" s="1"/>
  <c r="E18" i="3" s="1"/>
  <c r="D18" i="3" s="1"/>
  <c r="A19" i="4"/>
  <c r="C19" i="4" s="1"/>
  <c r="D19" i="4" s="1"/>
  <c r="B19" i="4" s="1"/>
  <c r="E19" i="3" s="1"/>
  <c r="D19" i="3" s="1"/>
  <c r="A20" i="4"/>
  <c r="C20" i="4" s="1"/>
  <c r="D20" i="4" s="1"/>
  <c r="B20" i="4" s="1"/>
  <c r="E20" i="3" s="1"/>
  <c r="D20" i="3" s="1"/>
  <c r="A21" i="4"/>
  <c r="C21" i="4" s="1"/>
  <c r="D21" i="4" s="1"/>
  <c r="B21" i="4" s="1"/>
  <c r="E21" i="3" s="1"/>
  <c r="D21" i="3" s="1"/>
  <c r="A22" i="4"/>
  <c r="C22" i="4" s="1"/>
  <c r="D22" i="4" s="1"/>
  <c r="B22" i="4" s="1"/>
  <c r="E22" i="3" s="1"/>
  <c r="D22" i="3" s="1"/>
  <c r="A23" i="4"/>
  <c r="C23" i="4" s="1"/>
  <c r="D23" i="4" s="1"/>
  <c r="B23" i="4" s="1"/>
  <c r="E23" i="3" s="1"/>
  <c r="D23" i="3" s="1"/>
  <c r="A24" i="4"/>
  <c r="C24" i="4" s="1"/>
  <c r="D24" i="4" s="1"/>
  <c r="B24" i="4" s="1"/>
  <c r="E24" i="3" s="1"/>
  <c r="D24" i="3" s="1"/>
  <c r="A25" i="4"/>
  <c r="C25" i="4" s="1"/>
  <c r="D25" i="4" s="1"/>
  <c r="B25" i="4" s="1"/>
  <c r="E25" i="3" s="1"/>
  <c r="D25" i="3" s="1"/>
  <c r="A26" i="4"/>
  <c r="C26" i="4" s="1"/>
  <c r="D26" i="4" s="1"/>
  <c r="B26" i="4" s="1"/>
  <c r="E26" i="3" s="1"/>
  <c r="D26" i="3" s="1"/>
  <c r="A27" i="4"/>
  <c r="C27" i="4" s="1"/>
  <c r="D27" i="4" s="1"/>
  <c r="B27" i="4" s="1"/>
  <c r="E27" i="3" s="1"/>
  <c r="D27" i="3" s="1"/>
  <c r="A28" i="4"/>
  <c r="C28" i="4" s="1"/>
  <c r="D28" i="4" s="1"/>
  <c r="B28" i="4" s="1"/>
  <c r="E28" i="3" s="1"/>
  <c r="D28" i="3" s="1"/>
  <c r="A29" i="4"/>
  <c r="C29" i="4" s="1"/>
  <c r="D29" i="4" s="1"/>
  <c r="B29" i="4" s="1"/>
  <c r="E29" i="3" s="1"/>
  <c r="D29" i="3" s="1"/>
  <c r="A30" i="4"/>
  <c r="C30" i="4" s="1"/>
  <c r="D30" i="4" s="1"/>
  <c r="B30" i="4" s="1"/>
  <c r="E30" i="3" s="1"/>
  <c r="D30" i="3" s="1"/>
  <c r="A31" i="4"/>
  <c r="C31" i="4" s="1"/>
  <c r="D31" i="4" s="1"/>
  <c r="B31" i="4" s="1"/>
  <c r="E31" i="3" s="1"/>
  <c r="D31" i="3" s="1"/>
  <c r="A32" i="4"/>
  <c r="C32" i="4" s="1"/>
  <c r="D32" i="4" s="1"/>
  <c r="B32" i="4" s="1"/>
  <c r="E32" i="3" s="1"/>
  <c r="D32" i="3" s="1"/>
  <c r="A33" i="4"/>
  <c r="C33" i="4" s="1"/>
  <c r="D33" i="4" s="1"/>
  <c r="B33" i="4" s="1"/>
  <c r="E33" i="3" s="1"/>
  <c r="D33" i="3" s="1"/>
  <c r="A34" i="4"/>
  <c r="C34" i="4" s="1"/>
  <c r="D34" i="4" s="1"/>
  <c r="B34" i="4" s="1"/>
  <c r="E34" i="3" s="1"/>
  <c r="D34" i="3" s="1"/>
  <c r="A35" i="4"/>
  <c r="C35" i="4" s="1"/>
  <c r="D35" i="4" s="1"/>
  <c r="B35" i="4" s="1"/>
  <c r="E35" i="3" s="1"/>
  <c r="D35" i="3" s="1"/>
  <c r="A36" i="4"/>
  <c r="C36" i="4" s="1"/>
  <c r="D36" i="4" s="1"/>
  <c r="B36" i="4" s="1"/>
  <c r="E36" i="3" s="1"/>
  <c r="D36" i="3" s="1"/>
  <c r="A37" i="4"/>
  <c r="C37" i="4" s="1"/>
  <c r="D37" i="4" s="1"/>
  <c r="B37" i="4" s="1"/>
  <c r="E37" i="3" s="1"/>
  <c r="D37" i="3" s="1"/>
  <c r="A38" i="4"/>
  <c r="C38" i="4" s="1"/>
  <c r="D38" i="4" s="1"/>
  <c r="B38" i="4" s="1"/>
  <c r="E38" i="3" s="1"/>
  <c r="D38" i="3" s="1"/>
  <c r="A39" i="4"/>
  <c r="C39" i="4" s="1"/>
  <c r="D39" i="4" s="1"/>
  <c r="B39" i="4" s="1"/>
  <c r="E39" i="3" s="1"/>
  <c r="D39" i="3" s="1"/>
  <c r="A40" i="4"/>
  <c r="C40" i="4" s="1"/>
  <c r="D40" i="4" s="1"/>
  <c r="B40" i="4" s="1"/>
  <c r="E40" i="3" s="1"/>
  <c r="D40" i="3" s="1"/>
  <c r="A41" i="4"/>
  <c r="C41" i="4" s="1"/>
  <c r="D41" i="4" s="1"/>
  <c r="B41" i="4" s="1"/>
  <c r="E41" i="3" s="1"/>
  <c r="D41" i="3" s="1"/>
  <c r="A42" i="4"/>
  <c r="C42" i="4" s="1"/>
  <c r="D42" i="4" s="1"/>
  <c r="B42" i="4" s="1"/>
  <c r="E42" i="3" s="1"/>
  <c r="D42" i="3" s="1"/>
  <c r="A43" i="4"/>
  <c r="C43" i="4" s="1"/>
  <c r="D43" i="4" s="1"/>
  <c r="B43" i="4" s="1"/>
  <c r="E43" i="3" s="1"/>
  <c r="D43" i="3" s="1"/>
  <c r="A44" i="4"/>
  <c r="C44" i="4" s="1"/>
  <c r="D44" i="4" s="1"/>
  <c r="B44" i="4" s="1"/>
  <c r="E44" i="3" s="1"/>
  <c r="D44" i="3" s="1"/>
  <c r="A45" i="4"/>
  <c r="C45" i="4" s="1"/>
  <c r="D45" i="4" s="1"/>
  <c r="B45" i="4" s="1"/>
  <c r="E45" i="3" s="1"/>
  <c r="D45" i="3" s="1"/>
  <c r="A46" i="4"/>
  <c r="C46" i="4" s="1"/>
  <c r="D46" i="4" s="1"/>
  <c r="B46" i="4" s="1"/>
  <c r="E46" i="3" s="1"/>
  <c r="D46" i="3" s="1"/>
  <c r="A47" i="4"/>
  <c r="C47" i="4" s="1"/>
  <c r="D47" i="4" s="1"/>
  <c r="B47" i="4" s="1"/>
  <c r="E47" i="3" s="1"/>
  <c r="D47" i="3" s="1"/>
  <c r="A48" i="4"/>
  <c r="C48" i="4" s="1"/>
  <c r="D48" i="4" s="1"/>
  <c r="B48" i="4" s="1"/>
  <c r="E48" i="3" s="1"/>
  <c r="D48" i="3" s="1"/>
  <c r="A49" i="4"/>
  <c r="C49" i="4" s="1"/>
  <c r="D49" i="4" s="1"/>
  <c r="B49" i="4" s="1"/>
  <c r="E49" i="3" s="1"/>
  <c r="D49" i="3" s="1"/>
  <c r="A50" i="4"/>
  <c r="C50" i="4" s="1"/>
  <c r="D50" i="4" s="1"/>
  <c r="B50" i="4" s="1"/>
  <c r="E50" i="3" s="1"/>
  <c r="D50" i="3" s="1"/>
  <c r="A51" i="4"/>
  <c r="C51" i="4" s="1"/>
  <c r="D51" i="4" s="1"/>
  <c r="B51" i="4" s="1"/>
  <c r="E51" i="3" s="1"/>
  <c r="D51" i="3" s="1"/>
  <c r="A52" i="4"/>
  <c r="C52" i="4" s="1"/>
  <c r="D52" i="4" s="1"/>
  <c r="B52" i="4" s="1"/>
  <c r="E52" i="3" s="1"/>
  <c r="D52" i="3" s="1"/>
  <c r="A53" i="4"/>
  <c r="C53" i="4" s="1"/>
  <c r="D53" i="4" s="1"/>
  <c r="B53" i="4" s="1"/>
  <c r="E53" i="3" s="1"/>
  <c r="D53" i="3" s="1"/>
  <c r="A54" i="4"/>
  <c r="C54" i="4" s="1"/>
  <c r="D54" i="4" s="1"/>
  <c r="B54" i="4" s="1"/>
  <c r="E54" i="3" s="1"/>
  <c r="D54" i="3" s="1"/>
  <c r="A55" i="4"/>
  <c r="C55" i="4" s="1"/>
  <c r="D55" i="4" s="1"/>
  <c r="B55" i="4" s="1"/>
  <c r="E55" i="3" s="1"/>
  <c r="D55" i="3" s="1"/>
  <c r="A56" i="4"/>
  <c r="C56" i="4" s="1"/>
  <c r="D56" i="4" s="1"/>
  <c r="B56" i="4" s="1"/>
  <c r="E56" i="3" s="1"/>
  <c r="D56" i="3" s="1"/>
  <c r="A57" i="4"/>
  <c r="C57" i="4" s="1"/>
  <c r="D57" i="4" s="1"/>
  <c r="B57" i="4" s="1"/>
  <c r="E57" i="3" s="1"/>
  <c r="D57" i="3" s="1"/>
  <c r="A58" i="4"/>
  <c r="C58" i="4" s="1"/>
  <c r="D58" i="4" s="1"/>
  <c r="B58" i="4" s="1"/>
  <c r="E58" i="3" s="1"/>
  <c r="D58" i="3" s="1"/>
  <c r="A59" i="4"/>
  <c r="C59" i="4" s="1"/>
  <c r="D59" i="4" s="1"/>
  <c r="B59" i="4" s="1"/>
  <c r="E59" i="3" s="1"/>
  <c r="D59" i="3" s="1"/>
  <c r="A60" i="4"/>
  <c r="C60" i="4" s="1"/>
  <c r="D60" i="4" s="1"/>
  <c r="B60" i="4" s="1"/>
  <c r="E60" i="3" s="1"/>
  <c r="D60" i="3" s="1"/>
  <c r="A61" i="4"/>
  <c r="C61" i="4" s="1"/>
  <c r="D61" i="4" s="1"/>
  <c r="B61" i="4" s="1"/>
  <c r="E61" i="3" s="1"/>
  <c r="D61" i="3" s="1"/>
  <c r="A62" i="4"/>
  <c r="C62" i="4" s="1"/>
  <c r="D62" i="4" s="1"/>
  <c r="B62" i="4" s="1"/>
  <c r="E62" i="3" s="1"/>
  <c r="D62" i="3" s="1"/>
  <c r="A63" i="4"/>
  <c r="C63" i="4" s="1"/>
  <c r="D63" i="4" s="1"/>
  <c r="B63" i="4" s="1"/>
  <c r="E63" i="3" s="1"/>
  <c r="D63" i="3" s="1"/>
  <c r="A64" i="4"/>
  <c r="C64" i="4" s="1"/>
  <c r="D64" i="4" s="1"/>
  <c r="B64" i="4" s="1"/>
  <c r="E64" i="3" s="1"/>
  <c r="D64" i="3" s="1"/>
  <c r="A65" i="4"/>
  <c r="C65" i="4" s="1"/>
  <c r="D65" i="4" s="1"/>
  <c r="B65" i="4" s="1"/>
  <c r="E65" i="3" s="1"/>
  <c r="D65" i="3" s="1"/>
  <c r="A66" i="4"/>
  <c r="C66" i="4" s="1"/>
  <c r="D66" i="4" s="1"/>
  <c r="B66" i="4" s="1"/>
  <c r="E66" i="3" s="1"/>
  <c r="D66" i="3" s="1"/>
  <c r="A67" i="4"/>
  <c r="C67" i="4" s="1"/>
  <c r="D67" i="4" s="1"/>
  <c r="B67" i="4" s="1"/>
  <c r="E67" i="3" s="1"/>
  <c r="D67" i="3" s="1"/>
  <c r="A68" i="4"/>
  <c r="C68" i="4" s="1"/>
  <c r="D68" i="4" s="1"/>
  <c r="B68" i="4" s="1"/>
  <c r="E68" i="3" s="1"/>
  <c r="D68" i="3" s="1"/>
  <c r="A69" i="4"/>
  <c r="C69" i="4" s="1"/>
  <c r="D69" i="4" s="1"/>
  <c r="B69" i="4" s="1"/>
  <c r="E69" i="3" s="1"/>
  <c r="D69" i="3" s="1"/>
  <c r="A70" i="4"/>
  <c r="C70" i="4" s="1"/>
  <c r="D70" i="4" s="1"/>
  <c r="B70" i="4" s="1"/>
  <c r="E70" i="3" s="1"/>
  <c r="D70" i="3" s="1"/>
  <c r="A71" i="4"/>
  <c r="C71" i="4" s="1"/>
  <c r="D71" i="4" s="1"/>
  <c r="B71" i="4" s="1"/>
  <c r="E71" i="3" s="1"/>
  <c r="D71" i="3" s="1"/>
  <c r="A72" i="4"/>
  <c r="C72" i="4" s="1"/>
  <c r="D72" i="4" s="1"/>
  <c r="B72" i="4" s="1"/>
  <c r="E72" i="3" s="1"/>
  <c r="D72" i="3" s="1"/>
  <c r="A73" i="4"/>
  <c r="C73" i="4" s="1"/>
  <c r="D73" i="4" s="1"/>
  <c r="B73" i="4" s="1"/>
  <c r="E73" i="3" s="1"/>
  <c r="D73" i="3" s="1"/>
  <c r="A74" i="4"/>
  <c r="C74" i="4" s="1"/>
  <c r="D74" i="4" s="1"/>
  <c r="B74" i="4" s="1"/>
  <c r="E74" i="3" s="1"/>
  <c r="D74" i="3" s="1"/>
  <c r="A75" i="4"/>
  <c r="C75" i="4" s="1"/>
  <c r="D75" i="4" s="1"/>
  <c r="B75" i="4" s="1"/>
  <c r="E75" i="3" s="1"/>
  <c r="D75" i="3" s="1"/>
  <c r="A76" i="4"/>
  <c r="C76" i="4" s="1"/>
  <c r="D76" i="4" s="1"/>
  <c r="B76" i="4" s="1"/>
  <c r="E76" i="3" s="1"/>
  <c r="D76" i="3" s="1"/>
  <c r="A77" i="4"/>
  <c r="C77" i="4" s="1"/>
  <c r="D77" i="4" s="1"/>
  <c r="B77" i="4" s="1"/>
  <c r="E77" i="3" s="1"/>
  <c r="D77" i="3" s="1"/>
  <c r="A78" i="4"/>
  <c r="C78" i="4" s="1"/>
  <c r="D78" i="4" s="1"/>
  <c r="B78" i="4" s="1"/>
  <c r="E78" i="3" s="1"/>
  <c r="D78" i="3" s="1"/>
  <c r="A79" i="4"/>
  <c r="C79" i="4" s="1"/>
  <c r="D79" i="4" s="1"/>
  <c r="B79" i="4" s="1"/>
  <c r="E79" i="3" s="1"/>
  <c r="D79" i="3" s="1"/>
  <c r="A80" i="4"/>
  <c r="C80" i="4" s="1"/>
  <c r="D80" i="4" s="1"/>
  <c r="B80" i="4" s="1"/>
  <c r="E80" i="3" s="1"/>
  <c r="D80" i="3" s="1"/>
  <c r="A81" i="4"/>
  <c r="C81" i="4" s="1"/>
  <c r="D81" i="4" s="1"/>
  <c r="B81" i="4" s="1"/>
  <c r="E81" i="3" s="1"/>
  <c r="D81" i="3" s="1"/>
  <c r="A82" i="4"/>
  <c r="C82" i="4" s="1"/>
  <c r="D82" i="4" s="1"/>
  <c r="B82" i="4" s="1"/>
  <c r="E82" i="3" s="1"/>
  <c r="D82" i="3" s="1"/>
  <c r="A83" i="4"/>
  <c r="C83" i="4" s="1"/>
  <c r="D83" i="4" s="1"/>
  <c r="B83" i="4" s="1"/>
  <c r="E83" i="3" s="1"/>
  <c r="D83" i="3" s="1"/>
  <c r="A84" i="4"/>
  <c r="C84" i="4" s="1"/>
  <c r="D84" i="4" s="1"/>
  <c r="B84" i="4" s="1"/>
  <c r="E84" i="3" s="1"/>
  <c r="D84" i="3" s="1"/>
  <c r="A85" i="4"/>
  <c r="C85" i="4" s="1"/>
  <c r="D85" i="4" s="1"/>
  <c r="B85" i="4" s="1"/>
  <c r="E85" i="3" s="1"/>
  <c r="D85" i="3" s="1"/>
  <c r="A86" i="4"/>
  <c r="C86" i="4" s="1"/>
  <c r="D86" i="4" s="1"/>
  <c r="B86" i="4" s="1"/>
  <c r="E86" i="3" s="1"/>
  <c r="D86" i="3" s="1"/>
  <c r="A87" i="4"/>
  <c r="C87" i="4" s="1"/>
  <c r="D87" i="4" s="1"/>
  <c r="B87" i="4" s="1"/>
  <c r="E87" i="3" s="1"/>
  <c r="D87" i="3" s="1"/>
  <c r="A88" i="4"/>
  <c r="C88" i="4" s="1"/>
  <c r="D88" i="4" s="1"/>
  <c r="B88" i="4" s="1"/>
  <c r="E88" i="3" s="1"/>
  <c r="D88" i="3" s="1"/>
  <c r="A89" i="4"/>
  <c r="C89" i="4" s="1"/>
  <c r="D89" i="4" s="1"/>
  <c r="B89" i="4" s="1"/>
  <c r="E89" i="3" s="1"/>
  <c r="D89" i="3" s="1"/>
  <c r="A90" i="4"/>
  <c r="C90" i="4" s="1"/>
  <c r="D90" i="4" s="1"/>
  <c r="B90" i="4" s="1"/>
  <c r="E90" i="3" s="1"/>
  <c r="D90" i="3" s="1"/>
  <c r="A91" i="4"/>
  <c r="C91" i="4" s="1"/>
  <c r="D91" i="4" s="1"/>
  <c r="B91" i="4" s="1"/>
  <c r="E91" i="3" s="1"/>
  <c r="D91" i="3" s="1"/>
  <c r="A92" i="4"/>
  <c r="C92" i="4" s="1"/>
  <c r="D92" i="4" s="1"/>
  <c r="B92" i="4" s="1"/>
  <c r="E92" i="3" s="1"/>
  <c r="D92" i="3" s="1"/>
  <c r="A93" i="4"/>
  <c r="C93" i="4" s="1"/>
  <c r="D93" i="4" s="1"/>
  <c r="B93" i="4" s="1"/>
  <c r="E93" i="3" s="1"/>
  <c r="D93" i="3" s="1"/>
  <c r="A94" i="4"/>
  <c r="C94" i="4" s="1"/>
  <c r="D94" i="4" s="1"/>
  <c r="B94" i="4" s="1"/>
  <c r="E94" i="3" s="1"/>
  <c r="D94" i="3" s="1"/>
  <c r="A95" i="4"/>
  <c r="C95" i="4" s="1"/>
  <c r="D95" i="4" s="1"/>
  <c r="B95" i="4" s="1"/>
  <c r="E95" i="3" s="1"/>
  <c r="D95" i="3" s="1"/>
  <c r="A96" i="4"/>
  <c r="C96" i="4" s="1"/>
  <c r="D96" i="4" s="1"/>
  <c r="B96" i="4" s="1"/>
  <c r="E96" i="3" s="1"/>
  <c r="D96" i="3" s="1"/>
  <c r="A97" i="4"/>
  <c r="C97" i="4" s="1"/>
  <c r="D97" i="4" s="1"/>
  <c r="B97" i="4" s="1"/>
  <c r="E97" i="3" s="1"/>
  <c r="D97" i="3" s="1"/>
  <c r="A98" i="4"/>
  <c r="C98" i="4" s="1"/>
  <c r="D98" i="4" s="1"/>
  <c r="B98" i="4" s="1"/>
  <c r="E98" i="3" s="1"/>
  <c r="D98" i="3" s="1"/>
  <c r="A99" i="4"/>
  <c r="C99" i="4" s="1"/>
  <c r="D99" i="4" s="1"/>
  <c r="B99" i="4" s="1"/>
  <c r="E99" i="3" s="1"/>
  <c r="D99" i="3" s="1"/>
  <c r="A100" i="4"/>
  <c r="C100" i="4" s="1"/>
  <c r="D100" i="4" s="1"/>
  <c r="B100" i="4" s="1"/>
  <c r="E100" i="3" s="1"/>
  <c r="D100" i="3" s="1"/>
  <c r="A101" i="4"/>
  <c r="C101" i="4" s="1"/>
  <c r="D101" i="4" s="1"/>
  <c r="B101" i="4" s="1"/>
  <c r="E101" i="3" s="1"/>
  <c r="D101" i="3" s="1"/>
  <c r="A102" i="4"/>
  <c r="C102" i="4" s="1"/>
  <c r="D102" i="4" s="1"/>
  <c r="B102" i="4" s="1"/>
  <c r="E102" i="3" s="1"/>
  <c r="D102" i="3" s="1"/>
  <c r="A103" i="4"/>
  <c r="C103" i="4" s="1"/>
  <c r="D103" i="4" s="1"/>
  <c r="B103" i="4" s="1"/>
  <c r="E103" i="3" s="1"/>
  <c r="D103" i="3" s="1"/>
  <c r="A104" i="4"/>
  <c r="C104" i="4" s="1"/>
  <c r="D104" i="4" s="1"/>
  <c r="B104" i="4" s="1"/>
  <c r="E104" i="3" s="1"/>
  <c r="D104" i="3" s="1"/>
  <c r="A105" i="4"/>
  <c r="C105" i="4" s="1"/>
  <c r="D105" i="4" s="1"/>
  <c r="B105" i="4" s="1"/>
  <c r="E105" i="3" s="1"/>
  <c r="D105" i="3" s="1"/>
  <c r="A106" i="4"/>
  <c r="C106" i="4" s="1"/>
  <c r="D106" i="4" s="1"/>
  <c r="B106" i="4" s="1"/>
  <c r="E106" i="3" s="1"/>
  <c r="D106" i="3" s="1"/>
  <c r="A107" i="4"/>
  <c r="C107" i="4" s="1"/>
  <c r="D107" i="4" s="1"/>
  <c r="B107" i="4" s="1"/>
  <c r="E107" i="3" s="1"/>
  <c r="D107" i="3" s="1"/>
  <c r="A108" i="4"/>
  <c r="C108" i="4" s="1"/>
  <c r="D108" i="4" s="1"/>
  <c r="B108" i="4" s="1"/>
  <c r="E108" i="3" s="1"/>
  <c r="D108" i="3" s="1"/>
  <c r="A109" i="4"/>
  <c r="C109" i="4" s="1"/>
  <c r="D109" i="4" s="1"/>
  <c r="B109" i="4" s="1"/>
  <c r="E109" i="3" s="1"/>
  <c r="D109" i="3" s="1"/>
  <c r="A110" i="4"/>
  <c r="C110" i="4" s="1"/>
  <c r="D110" i="4" s="1"/>
  <c r="B110" i="4" s="1"/>
  <c r="E110" i="3" s="1"/>
  <c r="D110" i="3" s="1"/>
  <c r="A111" i="4"/>
  <c r="C111" i="4" s="1"/>
  <c r="D111" i="4" s="1"/>
  <c r="B111" i="4" s="1"/>
  <c r="E111" i="3" s="1"/>
  <c r="D111" i="3" s="1"/>
  <c r="A112" i="4"/>
  <c r="C112" i="4" s="1"/>
  <c r="D112" i="4" s="1"/>
  <c r="B112" i="4" s="1"/>
  <c r="E112" i="3" s="1"/>
  <c r="D112" i="3" s="1"/>
  <c r="A113" i="4"/>
  <c r="C113" i="4" s="1"/>
  <c r="D113" i="4" s="1"/>
  <c r="B113" i="4" s="1"/>
  <c r="E113" i="3" s="1"/>
  <c r="D113" i="3" s="1"/>
  <c r="A114" i="4"/>
  <c r="C114" i="4" s="1"/>
  <c r="D114" i="4" s="1"/>
  <c r="B114" i="4" s="1"/>
  <c r="E114" i="3" s="1"/>
  <c r="D114" i="3" s="1"/>
  <c r="A115" i="4"/>
  <c r="C115" i="4" s="1"/>
  <c r="D115" i="4" s="1"/>
  <c r="B115" i="4" s="1"/>
  <c r="E115" i="3" s="1"/>
  <c r="D115" i="3" s="1"/>
  <c r="A116" i="4"/>
  <c r="C116" i="4" s="1"/>
  <c r="D116" i="4" s="1"/>
  <c r="B116" i="4" s="1"/>
  <c r="E116" i="3" s="1"/>
  <c r="D116" i="3" s="1"/>
  <c r="A117" i="4"/>
  <c r="C117" i="4" s="1"/>
  <c r="D117" i="4" s="1"/>
  <c r="B117" i="4" s="1"/>
  <c r="E117" i="3" s="1"/>
  <c r="D117" i="3" s="1"/>
  <c r="A118" i="4"/>
  <c r="C118" i="4" s="1"/>
  <c r="D118" i="4" s="1"/>
  <c r="B118" i="4" s="1"/>
  <c r="E118" i="3" s="1"/>
  <c r="D118" i="3" s="1"/>
  <c r="A119" i="4"/>
  <c r="C119" i="4" s="1"/>
  <c r="D119" i="4" s="1"/>
  <c r="B119" i="4" s="1"/>
  <c r="E119" i="3" s="1"/>
  <c r="D119" i="3" s="1"/>
  <c r="A120" i="4"/>
  <c r="C120" i="4" s="1"/>
  <c r="D120" i="4" s="1"/>
  <c r="B120" i="4" s="1"/>
  <c r="E120" i="3" s="1"/>
  <c r="D120" i="3" s="1"/>
  <c r="A121" i="4"/>
  <c r="C121" i="4" s="1"/>
  <c r="D121" i="4" s="1"/>
  <c r="B121" i="4" s="1"/>
  <c r="E121" i="3" s="1"/>
  <c r="D121" i="3" s="1"/>
  <c r="A122" i="4"/>
  <c r="C122" i="4" s="1"/>
  <c r="D122" i="4" s="1"/>
  <c r="B122" i="4" s="1"/>
  <c r="E122" i="3" s="1"/>
  <c r="D122" i="3" s="1"/>
  <c r="A123" i="4"/>
  <c r="C123" i="4" s="1"/>
  <c r="D123" i="4" s="1"/>
  <c r="B123" i="4" s="1"/>
  <c r="E123" i="3" s="1"/>
  <c r="D123" i="3" s="1"/>
  <c r="A124" i="4"/>
  <c r="C124" i="4" s="1"/>
  <c r="D124" i="4" s="1"/>
  <c r="B124" i="4" s="1"/>
  <c r="E124" i="3" s="1"/>
  <c r="D124" i="3" s="1"/>
  <c r="A125" i="4"/>
  <c r="C125" i="4" s="1"/>
  <c r="D125" i="4" s="1"/>
  <c r="B125" i="4" s="1"/>
  <c r="E125" i="3" s="1"/>
  <c r="D125" i="3" s="1"/>
  <c r="A126" i="4"/>
  <c r="C126" i="4" s="1"/>
  <c r="D126" i="4" s="1"/>
  <c r="B126" i="4" s="1"/>
  <c r="E126" i="3" s="1"/>
  <c r="D126" i="3" s="1"/>
  <c r="A127" i="4"/>
  <c r="C127" i="4" s="1"/>
  <c r="D127" i="4" s="1"/>
  <c r="B127" i="4" s="1"/>
  <c r="E127" i="3" s="1"/>
  <c r="D127" i="3" s="1"/>
  <c r="A128" i="4"/>
  <c r="C128" i="4" s="1"/>
  <c r="D128" i="4" s="1"/>
  <c r="B128" i="4" s="1"/>
  <c r="E128" i="3" s="1"/>
  <c r="D128" i="3" s="1"/>
  <c r="A129" i="4"/>
  <c r="C129" i="4" s="1"/>
  <c r="D129" i="4" s="1"/>
  <c r="B129" i="4" s="1"/>
  <c r="E129" i="3" s="1"/>
  <c r="D129" i="3" s="1"/>
  <c r="A130" i="4"/>
  <c r="C130" i="4" s="1"/>
  <c r="D130" i="4" s="1"/>
  <c r="B130" i="4" s="1"/>
  <c r="E130" i="3" s="1"/>
  <c r="D130" i="3" s="1"/>
  <c r="A131" i="4"/>
  <c r="C131" i="4" s="1"/>
  <c r="D131" i="4" s="1"/>
  <c r="B131" i="4" s="1"/>
  <c r="E131" i="3" s="1"/>
  <c r="D131" i="3" s="1"/>
  <c r="A132" i="4"/>
  <c r="C132" i="4" s="1"/>
  <c r="D132" i="4" s="1"/>
  <c r="B132" i="4" s="1"/>
  <c r="E132" i="3" s="1"/>
  <c r="D132" i="3" s="1"/>
  <c r="A133" i="4"/>
  <c r="C133" i="4" s="1"/>
  <c r="D133" i="4" s="1"/>
  <c r="B133" i="4" s="1"/>
  <c r="E133" i="3" s="1"/>
  <c r="D133" i="3" s="1"/>
  <c r="A134" i="4"/>
  <c r="C134" i="4" s="1"/>
  <c r="D134" i="4" s="1"/>
  <c r="B134" i="4" s="1"/>
  <c r="E134" i="3" s="1"/>
  <c r="D134" i="3" s="1"/>
  <c r="A135" i="4"/>
  <c r="C135" i="4" s="1"/>
  <c r="D135" i="4" s="1"/>
  <c r="B135" i="4" s="1"/>
  <c r="E135" i="3" s="1"/>
  <c r="D135" i="3" s="1"/>
  <c r="A136" i="4"/>
  <c r="C136" i="4" s="1"/>
  <c r="D136" i="4" s="1"/>
  <c r="B136" i="4" s="1"/>
  <c r="E136" i="3" s="1"/>
  <c r="D136" i="3" s="1"/>
  <c r="A137" i="4"/>
  <c r="C137" i="4" s="1"/>
  <c r="D137" i="4" s="1"/>
  <c r="B137" i="4" s="1"/>
  <c r="E137" i="3" s="1"/>
  <c r="D137" i="3" s="1"/>
  <c r="A138" i="4"/>
  <c r="C138" i="4" s="1"/>
  <c r="D138" i="4" s="1"/>
  <c r="B138" i="4" s="1"/>
  <c r="E138" i="3" s="1"/>
  <c r="D138" i="3" s="1"/>
  <c r="A139" i="4"/>
  <c r="C139" i="4" s="1"/>
  <c r="D139" i="4" s="1"/>
  <c r="B139" i="4" s="1"/>
  <c r="E139" i="3" s="1"/>
  <c r="D139" i="3" s="1"/>
  <c r="A140" i="4"/>
  <c r="C140" i="4" s="1"/>
  <c r="D140" i="4" s="1"/>
  <c r="B140" i="4" s="1"/>
  <c r="E140" i="3" s="1"/>
  <c r="D140" i="3" s="1"/>
  <c r="A141" i="4"/>
  <c r="C141" i="4" s="1"/>
  <c r="D141" i="4" s="1"/>
  <c r="B141" i="4" s="1"/>
  <c r="E141" i="3" s="1"/>
  <c r="D141" i="3" s="1"/>
  <c r="A142" i="4"/>
  <c r="C142" i="4" s="1"/>
  <c r="D142" i="4" s="1"/>
  <c r="B142" i="4" s="1"/>
  <c r="E142" i="3" s="1"/>
  <c r="D142" i="3" s="1"/>
  <c r="A143" i="4"/>
  <c r="C143" i="4" s="1"/>
  <c r="D143" i="4" s="1"/>
  <c r="B143" i="4" s="1"/>
  <c r="E143" i="3" s="1"/>
  <c r="D143" i="3" s="1"/>
  <c r="A144" i="4"/>
  <c r="C144" i="4" s="1"/>
  <c r="D144" i="4" s="1"/>
  <c r="B144" i="4" s="1"/>
  <c r="E144" i="3" s="1"/>
  <c r="D144" i="3" s="1"/>
  <c r="A145" i="4"/>
  <c r="C145" i="4" s="1"/>
  <c r="D145" i="4" s="1"/>
  <c r="B145" i="4" s="1"/>
  <c r="E145" i="3" s="1"/>
  <c r="D145" i="3" s="1"/>
  <c r="A146" i="4"/>
  <c r="C146" i="4" s="1"/>
  <c r="D146" i="4" s="1"/>
  <c r="B146" i="4" s="1"/>
  <c r="E146" i="3" s="1"/>
  <c r="D146" i="3" s="1"/>
  <c r="A147" i="4"/>
  <c r="C147" i="4" s="1"/>
  <c r="D147" i="4" s="1"/>
  <c r="B147" i="4" s="1"/>
  <c r="E147" i="3" s="1"/>
  <c r="D147" i="3" s="1"/>
  <c r="A148" i="4"/>
  <c r="C148" i="4" s="1"/>
  <c r="D148" i="4" s="1"/>
  <c r="B148" i="4" s="1"/>
  <c r="E148" i="3" s="1"/>
  <c r="D148" i="3" s="1"/>
  <c r="A149" i="4"/>
  <c r="C149" i="4" s="1"/>
  <c r="D149" i="4" s="1"/>
  <c r="B149" i="4" s="1"/>
  <c r="E149" i="3" s="1"/>
  <c r="D149" i="3" s="1"/>
  <c r="A150" i="4"/>
  <c r="C150" i="4" s="1"/>
  <c r="D150" i="4" s="1"/>
  <c r="B150" i="4" s="1"/>
  <c r="E150" i="3" s="1"/>
  <c r="D150" i="3" s="1"/>
  <c r="A151" i="4"/>
  <c r="C151" i="4" s="1"/>
  <c r="D151" i="4" s="1"/>
  <c r="B151" i="4" s="1"/>
  <c r="E151" i="3" s="1"/>
  <c r="D151" i="3" s="1"/>
  <c r="A152" i="4"/>
  <c r="C152" i="4" s="1"/>
  <c r="D152" i="4" s="1"/>
  <c r="B152" i="4" s="1"/>
  <c r="E152" i="3" s="1"/>
  <c r="D152" i="3" s="1"/>
  <c r="A153" i="4"/>
  <c r="C153" i="4" s="1"/>
  <c r="D153" i="4" s="1"/>
  <c r="B153" i="4" s="1"/>
  <c r="E153" i="3" s="1"/>
  <c r="D153" i="3" s="1"/>
  <c r="A154" i="4"/>
  <c r="C154" i="4" s="1"/>
  <c r="D154" i="4" s="1"/>
  <c r="B154" i="4" s="1"/>
  <c r="E154" i="3" s="1"/>
  <c r="D154" i="3" s="1"/>
  <c r="A155" i="4"/>
  <c r="C155" i="4" s="1"/>
  <c r="D155" i="4" s="1"/>
  <c r="B155" i="4" s="1"/>
  <c r="E155" i="3" s="1"/>
  <c r="D155" i="3" s="1"/>
  <c r="A156" i="4"/>
  <c r="C156" i="4" s="1"/>
  <c r="D156" i="4" s="1"/>
  <c r="B156" i="4" s="1"/>
  <c r="E156" i="3" s="1"/>
  <c r="D156" i="3" s="1"/>
  <c r="A157" i="4"/>
  <c r="C157" i="4" s="1"/>
  <c r="D157" i="4" s="1"/>
  <c r="B157" i="4" s="1"/>
  <c r="E157" i="3" s="1"/>
  <c r="D157" i="3" s="1"/>
  <c r="A158" i="4"/>
  <c r="C158" i="4" s="1"/>
  <c r="D158" i="4" s="1"/>
  <c r="B158" i="4" s="1"/>
  <c r="E158" i="3" s="1"/>
  <c r="D158" i="3" s="1"/>
  <c r="A159" i="4"/>
  <c r="C159" i="4" s="1"/>
  <c r="D159" i="4" s="1"/>
  <c r="B159" i="4" s="1"/>
  <c r="E159" i="3" s="1"/>
  <c r="D159" i="3" s="1"/>
  <c r="A160" i="4"/>
  <c r="C160" i="4" s="1"/>
  <c r="D160" i="4" s="1"/>
  <c r="B160" i="4" s="1"/>
  <c r="E160" i="3" s="1"/>
  <c r="D160" i="3" s="1"/>
  <c r="A161" i="4"/>
  <c r="C161" i="4" s="1"/>
  <c r="D161" i="4" s="1"/>
  <c r="B161" i="4" s="1"/>
  <c r="E161" i="3" s="1"/>
  <c r="D161" i="3" s="1"/>
  <c r="A162" i="4"/>
  <c r="C162" i="4" s="1"/>
  <c r="D162" i="4" s="1"/>
  <c r="B162" i="4" s="1"/>
  <c r="E162" i="3" s="1"/>
  <c r="D162" i="3" s="1"/>
  <c r="A163" i="4"/>
  <c r="C163" i="4" s="1"/>
  <c r="D163" i="4" s="1"/>
  <c r="B163" i="4" s="1"/>
  <c r="E163" i="3" s="1"/>
  <c r="D163" i="3" s="1"/>
  <c r="A164" i="4"/>
  <c r="C164" i="4" s="1"/>
  <c r="D164" i="4" s="1"/>
  <c r="B164" i="4" s="1"/>
  <c r="E164" i="3" s="1"/>
  <c r="D164" i="3" s="1"/>
  <c r="A165" i="4"/>
  <c r="C165" i="4" s="1"/>
  <c r="D165" i="4" s="1"/>
  <c r="B165" i="4" s="1"/>
  <c r="E165" i="3" s="1"/>
  <c r="D165" i="3" s="1"/>
  <c r="A166" i="4"/>
  <c r="C166" i="4" s="1"/>
  <c r="D166" i="4" s="1"/>
  <c r="B166" i="4" s="1"/>
  <c r="E166" i="3" s="1"/>
  <c r="D166" i="3" s="1"/>
  <c r="A167" i="4"/>
  <c r="C167" i="4" s="1"/>
  <c r="D167" i="4" s="1"/>
  <c r="B167" i="4" s="1"/>
  <c r="E167" i="3" s="1"/>
  <c r="D167" i="3" s="1"/>
  <c r="A168" i="4"/>
  <c r="C168" i="4" s="1"/>
  <c r="D168" i="4" s="1"/>
  <c r="B168" i="4" s="1"/>
  <c r="E168" i="3" s="1"/>
  <c r="D168" i="3" s="1"/>
  <c r="A169" i="4"/>
  <c r="C169" i="4" s="1"/>
  <c r="D169" i="4" s="1"/>
  <c r="B169" i="4" s="1"/>
  <c r="E169" i="3" s="1"/>
  <c r="D169" i="3" s="1"/>
  <c r="A170" i="4"/>
  <c r="C170" i="4" s="1"/>
  <c r="D170" i="4" s="1"/>
  <c r="B170" i="4" s="1"/>
  <c r="E170" i="3" s="1"/>
  <c r="D170" i="3" s="1"/>
  <c r="A171" i="4"/>
  <c r="C171" i="4" s="1"/>
  <c r="D171" i="4" s="1"/>
  <c r="B171" i="4" s="1"/>
  <c r="E171" i="3" s="1"/>
  <c r="D171" i="3" s="1"/>
  <c r="A172" i="4"/>
  <c r="C172" i="4" s="1"/>
  <c r="D172" i="4" s="1"/>
  <c r="B172" i="4" s="1"/>
  <c r="E172" i="3" s="1"/>
  <c r="D172" i="3" s="1"/>
  <c r="A173" i="4"/>
  <c r="C173" i="4" s="1"/>
  <c r="D173" i="4" s="1"/>
  <c r="B173" i="4" s="1"/>
  <c r="E173" i="3" s="1"/>
  <c r="D173" i="3" s="1"/>
  <c r="A174" i="4"/>
  <c r="C174" i="4" s="1"/>
  <c r="D174" i="4" s="1"/>
  <c r="B174" i="4" s="1"/>
  <c r="E174" i="3" s="1"/>
  <c r="D174" i="3" s="1"/>
  <c r="A175" i="4"/>
  <c r="C175" i="4" s="1"/>
  <c r="D175" i="4" s="1"/>
  <c r="B175" i="4" s="1"/>
  <c r="E175" i="3" s="1"/>
  <c r="D175" i="3" s="1"/>
  <c r="A176" i="4"/>
  <c r="C176" i="4" s="1"/>
  <c r="D176" i="4" s="1"/>
  <c r="B176" i="4" s="1"/>
  <c r="E176" i="3" s="1"/>
  <c r="D176" i="3" s="1"/>
  <c r="A177" i="4"/>
  <c r="C177" i="4" s="1"/>
  <c r="D177" i="4" s="1"/>
  <c r="B177" i="4" s="1"/>
  <c r="E177" i="3" s="1"/>
  <c r="D177" i="3" s="1"/>
  <c r="A178" i="4"/>
  <c r="C178" i="4" s="1"/>
  <c r="D178" i="4" s="1"/>
  <c r="B178" i="4" s="1"/>
  <c r="E178" i="3" s="1"/>
  <c r="D178" i="3" s="1"/>
  <c r="A179" i="4"/>
  <c r="C179" i="4" s="1"/>
  <c r="D179" i="4" s="1"/>
  <c r="B179" i="4" s="1"/>
  <c r="E179" i="3" s="1"/>
  <c r="D179" i="3" s="1"/>
  <c r="A180" i="4"/>
  <c r="C180" i="4" s="1"/>
  <c r="D180" i="4" s="1"/>
  <c r="B180" i="4" s="1"/>
  <c r="E180" i="3" s="1"/>
  <c r="D180" i="3" s="1"/>
  <c r="A181" i="4"/>
  <c r="C181" i="4" s="1"/>
  <c r="D181" i="4" s="1"/>
  <c r="B181" i="4" s="1"/>
  <c r="E181" i="3" s="1"/>
  <c r="D181" i="3" s="1"/>
  <c r="A182" i="4"/>
  <c r="C182" i="4" s="1"/>
  <c r="D182" i="4" s="1"/>
  <c r="B182" i="4" s="1"/>
  <c r="E182" i="3" s="1"/>
  <c r="D182" i="3" s="1"/>
  <c r="A183" i="4"/>
  <c r="C183" i="4" s="1"/>
  <c r="D183" i="4" s="1"/>
  <c r="B183" i="4" s="1"/>
  <c r="E183" i="3" s="1"/>
  <c r="D183" i="3" s="1"/>
  <c r="A184" i="4"/>
  <c r="C184" i="4" s="1"/>
  <c r="D184" i="4" s="1"/>
  <c r="B184" i="4" s="1"/>
  <c r="E184" i="3" s="1"/>
  <c r="D184" i="3" s="1"/>
  <c r="A185" i="4"/>
  <c r="C185" i="4" s="1"/>
  <c r="D185" i="4" s="1"/>
  <c r="B185" i="4" s="1"/>
  <c r="E185" i="3" s="1"/>
  <c r="D185" i="3" s="1"/>
  <c r="A186" i="4"/>
  <c r="C186" i="4" s="1"/>
  <c r="D186" i="4" s="1"/>
  <c r="B186" i="4" s="1"/>
  <c r="E186" i="3" s="1"/>
  <c r="D186" i="3" s="1"/>
  <c r="A187" i="4"/>
  <c r="C187" i="4" s="1"/>
  <c r="D187" i="4" s="1"/>
  <c r="B187" i="4" s="1"/>
  <c r="E187" i="3" s="1"/>
  <c r="D187" i="3" s="1"/>
  <c r="A188" i="4"/>
  <c r="C188" i="4" s="1"/>
  <c r="D188" i="4" s="1"/>
  <c r="B188" i="4" s="1"/>
  <c r="E188" i="3" s="1"/>
  <c r="D188" i="3" s="1"/>
  <c r="A189" i="4"/>
  <c r="C189" i="4" s="1"/>
  <c r="D189" i="4" s="1"/>
  <c r="B189" i="4" s="1"/>
  <c r="E189" i="3" s="1"/>
  <c r="D189" i="3" s="1"/>
  <c r="A190" i="4"/>
  <c r="C190" i="4" s="1"/>
  <c r="D190" i="4" s="1"/>
  <c r="B190" i="4" s="1"/>
  <c r="E190" i="3" s="1"/>
  <c r="D190" i="3" s="1"/>
  <c r="A191" i="4"/>
  <c r="C191" i="4" s="1"/>
  <c r="D191" i="4" s="1"/>
  <c r="B191" i="4" s="1"/>
  <c r="E191" i="3" s="1"/>
  <c r="D191" i="3" s="1"/>
  <c r="A192" i="4"/>
  <c r="C192" i="4" s="1"/>
  <c r="D192" i="4" s="1"/>
  <c r="B192" i="4" s="1"/>
  <c r="E192" i="3" s="1"/>
  <c r="D192" i="3" s="1"/>
  <c r="A193" i="4"/>
  <c r="C193" i="4" s="1"/>
  <c r="D193" i="4" s="1"/>
  <c r="B193" i="4" s="1"/>
  <c r="E193" i="3" s="1"/>
  <c r="D193" i="3" s="1"/>
  <c r="A194" i="4"/>
  <c r="C194" i="4" s="1"/>
  <c r="D194" i="4" s="1"/>
  <c r="B194" i="4" s="1"/>
  <c r="E194" i="3" s="1"/>
  <c r="D194" i="3" s="1"/>
  <c r="A195" i="4"/>
  <c r="C195" i="4" s="1"/>
  <c r="D195" i="4" s="1"/>
  <c r="B195" i="4" s="1"/>
  <c r="E195" i="3" s="1"/>
  <c r="D195" i="3" s="1"/>
  <c r="A196" i="4"/>
  <c r="C196" i="4" s="1"/>
  <c r="D196" i="4" s="1"/>
  <c r="B196" i="4" s="1"/>
  <c r="E196" i="3" s="1"/>
  <c r="D196" i="3" s="1"/>
  <c r="A197" i="4"/>
  <c r="C197" i="4" s="1"/>
  <c r="D197" i="4" s="1"/>
  <c r="B197" i="4" s="1"/>
  <c r="E197" i="3" s="1"/>
  <c r="D197" i="3" s="1"/>
  <c r="A198" i="4"/>
  <c r="C198" i="4" s="1"/>
  <c r="D198" i="4" s="1"/>
  <c r="B198" i="4" s="1"/>
  <c r="E198" i="3" s="1"/>
  <c r="D198" i="3" s="1"/>
  <c r="A199" i="4"/>
  <c r="C199" i="4" s="1"/>
  <c r="D199" i="4" s="1"/>
  <c r="B199" i="4" s="1"/>
  <c r="E199" i="3" s="1"/>
  <c r="D199" i="3" s="1"/>
  <c r="A200" i="4"/>
  <c r="C200" i="4" s="1"/>
  <c r="D200" i="4" s="1"/>
  <c r="B200" i="4" s="1"/>
  <c r="E200" i="3" s="1"/>
  <c r="D200" i="3" s="1"/>
  <c r="A201" i="4"/>
  <c r="C201" i="4" s="1"/>
  <c r="D201" i="4" s="1"/>
  <c r="B201" i="4" s="1"/>
  <c r="E201" i="3" s="1"/>
  <c r="D201" i="3" s="1"/>
  <c r="A202" i="4"/>
  <c r="C202" i="4" s="1"/>
  <c r="D202" i="4" s="1"/>
  <c r="B202" i="4" s="1"/>
  <c r="E202" i="3" s="1"/>
  <c r="D202" i="3" s="1"/>
  <c r="A203" i="4"/>
  <c r="C203" i="4" s="1"/>
  <c r="D203" i="4" s="1"/>
  <c r="B203" i="4" s="1"/>
  <c r="E203" i="3" s="1"/>
  <c r="D203" i="3" s="1"/>
  <c r="A204" i="4"/>
  <c r="C204" i="4" s="1"/>
  <c r="D204" i="4" s="1"/>
  <c r="B204" i="4" s="1"/>
  <c r="E204" i="3" s="1"/>
  <c r="D204" i="3" s="1"/>
  <c r="A205" i="4"/>
  <c r="C205" i="4" s="1"/>
  <c r="D205" i="4" s="1"/>
  <c r="B205" i="4" s="1"/>
  <c r="E205" i="3" s="1"/>
  <c r="D205" i="3" s="1"/>
  <c r="A206" i="4"/>
  <c r="C206" i="4" s="1"/>
  <c r="D206" i="4" s="1"/>
  <c r="B206" i="4" s="1"/>
  <c r="E206" i="3" s="1"/>
  <c r="D206" i="3" s="1"/>
  <c r="A207" i="4"/>
  <c r="C207" i="4" s="1"/>
  <c r="D207" i="4" s="1"/>
  <c r="B207" i="4" s="1"/>
  <c r="E207" i="3" s="1"/>
  <c r="D207" i="3" s="1"/>
  <c r="A208" i="4"/>
  <c r="C208" i="4" s="1"/>
  <c r="D208" i="4" s="1"/>
  <c r="B208" i="4" s="1"/>
  <c r="E208" i="3" s="1"/>
  <c r="D208" i="3" s="1"/>
  <c r="A209" i="4"/>
  <c r="C209" i="4" s="1"/>
  <c r="D209" i="4" s="1"/>
  <c r="B209" i="4" s="1"/>
  <c r="E209" i="3" s="1"/>
  <c r="D209" i="3" s="1"/>
  <c r="A210" i="4"/>
  <c r="C210" i="4" s="1"/>
  <c r="D210" i="4" s="1"/>
  <c r="B210" i="4" s="1"/>
  <c r="E210" i="3" s="1"/>
  <c r="D210" i="3" s="1"/>
  <c r="A211" i="4"/>
  <c r="C211" i="4" s="1"/>
  <c r="D211" i="4" s="1"/>
  <c r="B211" i="4" s="1"/>
  <c r="E211" i="3" s="1"/>
  <c r="D211" i="3" s="1"/>
  <c r="A212" i="4"/>
  <c r="C212" i="4" s="1"/>
  <c r="D212" i="4" s="1"/>
  <c r="B212" i="4" s="1"/>
  <c r="E212" i="3" s="1"/>
  <c r="D212" i="3" s="1"/>
  <c r="A213" i="4"/>
  <c r="C213" i="4" s="1"/>
  <c r="D213" i="4" s="1"/>
  <c r="B213" i="4" s="1"/>
  <c r="E213" i="3" s="1"/>
  <c r="D213" i="3" s="1"/>
  <c r="A214" i="4"/>
  <c r="C214" i="4" s="1"/>
  <c r="D214" i="4" s="1"/>
  <c r="B214" i="4" s="1"/>
  <c r="E214" i="3" s="1"/>
  <c r="D214" i="3" s="1"/>
  <c r="A215" i="4"/>
  <c r="C215" i="4" s="1"/>
  <c r="D215" i="4" s="1"/>
  <c r="B215" i="4" s="1"/>
  <c r="E215" i="3" s="1"/>
  <c r="D215" i="3" s="1"/>
  <c r="A216" i="4"/>
  <c r="C216" i="4" s="1"/>
  <c r="D216" i="4" s="1"/>
  <c r="B216" i="4" s="1"/>
  <c r="E216" i="3" s="1"/>
  <c r="D216" i="3" s="1"/>
  <c r="A217" i="4"/>
  <c r="C217" i="4" s="1"/>
  <c r="D217" i="4" s="1"/>
  <c r="B217" i="4" s="1"/>
  <c r="E217" i="3" s="1"/>
  <c r="D217" i="3" s="1"/>
  <c r="A218" i="4"/>
  <c r="C218" i="4" s="1"/>
  <c r="D218" i="4" s="1"/>
  <c r="B218" i="4" s="1"/>
  <c r="E218" i="3" s="1"/>
  <c r="D218" i="3" s="1"/>
  <c r="A219" i="4"/>
  <c r="C219" i="4" s="1"/>
  <c r="D219" i="4" s="1"/>
  <c r="B219" i="4" s="1"/>
  <c r="E219" i="3" s="1"/>
  <c r="D219" i="3" s="1"/>
  <c r="A220" i="4"/>
  <c r="C220" i="4" s="1"/>
  <c r="D220" i="4" s="1"/>
  <c r="B220" i="4" s="1"/>
  <c r="E220" i="3" s="1"/>
  <c r="D220" i="3" s="1"/>
  <c r="A221" i="4"/>
  <c r="C221" i="4" s="1"/>
  <c r="D221" i="4" s="1"/>
  <c r="B221" i="4" s="1"/>
  <c r="E221" i="3" s="1"/>
  <c r="D221" i="3" s="1"/>
  <c r="A222" i="4"/>
  <c r="C222" i="4" s="1"/>
  <c r="D222" i="4" s="1"/>
  <c r="B222" i="4" s="1"/>
  <c r="E222" i="3" s="1"/>
  <c r="D222" i="3" s="1"/>
  <c r="A223" i="4"/>
  <c r="C223" i="4" s="1"/>
  <c r="D223" i="4" s="1"/>
  <c r="B223" i="4" s="1"/>
  <c r="E223" i="3" s="1"/>
  <c r="D223" i="3" s="1"/>
  <c r="A224" i="4"/>
  <c r="C224" i="4" s="1"/>
  <c r="D224" i="4" s="1"/>
  <c r="B224" i="4" s="1"/>
  <c r="E224" i="3" s="1"/>
  <c r="D224" i="3" s="1"/>
  <c r="A225" i="4"/>
  <c r="C225" i="4" s="1"/>
  <c r="D225" i="4" s="1"/>
  <c r="B225" i="4" s="1"/>
  <c r="E225" i="3" s="1"/>
  <c r="D225" i="3" s="1"/>
  <c r="A226" i="4"/>
  <c r="C226" i="4" s="1"/>
  <c r="D226" i="4" s="1"/>
  <c r="B226" i="4" s="1"/>
  <c r="E226" i="3" s="1"/>
  <c r="D226" i="3" s="1"/>
  <c r="A227" i="4"/>
  <c r="C227" i="4" s="1"/>
  <c r="D227" i="4" s="1"/>
  <c r="B227" i="4" s="1"/>
  <c r="E227" i="3" s="1"/>
  <c r="D227" i="3" s="1"/>
  <c r="A228" i="4"/>
  <c r="C228" i="4" s="1"/>
  <c r="D228" i="4" s="1"/>
  <c r="B228" i="4" s="1"/>
  <c r="E228" i="3" s="1"/>
  <c r="D228" i="3" s="1"/>
  <c r="A229" i="4"/>
  <c r="C229" i="4" s="1"/>
  <c r="D229" i="4" s="1"/>
  <c r="B229" i="4" s="1"/>
  <c r="E229" i="3" s="1"/>
  <c r="D229" i="3" s="1"/>
  <c r="A230" i="4"/>
  <c r="C230" i="4" s="1"/>
  <c r="D230" i="4" s="1"/>
  <c r="B230" i="4" s="1"/>
  <c r="E230" i="3" s="1"/>
  <c r="D230" i="3" s="1"/>
  <c r="A231" i="4"/>
  <c r="C231" i="4" s="1"/>
  <c r="D231" i="4" s="1"/>
  <c r="B231" i="4" s="1"/>
  <c r="E231" i="3" s="1"/>
  <c r="D231" i="3" s="1"/>
  <c r="A232" i="4"/>
  <c r="C232" i="4" s="1"/>
  <c r="D232" i="4" s="1"/>
  <c r="B232" i="4" s="1"/>
  <c r="E232" i="3" s="1"/>
  <c r="D232" i="3" s="1"/>
  <c r="A233" i="4"/>
  <c r="C233" i="4" s="1"/>
  <c r="D233" i="4" s="1"/>
  <c r="B233" i="4" s="1"/>
  <c r="E233" i="3" s="1"/>
  <c r="D233" i="3" s="1"/>
  <c r="A234" i="4"/>
  <c r="C234" i="4" s="1"/>
  <c r="D234" i="4" s="1"/>
  <c r="B234" i="4" s="1"/>
  <c r="E234" i="3" s="1"/>
  <c r="D234" i="3" s="1"/>
  <c r="A235" i="4"/>
  <c r="C235" i="4" s="1"/>
  <c r="D235" i="4" s="1"/>
  <c r="B235" i="4" s="1"/>
  <c r="E235" i="3" s="1"/>
  <c r="D235" i="3" s="1"/>
  <c r="A236" i="4"/>
  <c r="C236" i="4" s="1"/>
  <c r="D236" i="4" s="1"/>
  <c r="B236" i="4" s="1"/>
  <c r="E236" i="3" s="1"/>
  <c r="D236" i="3" s="1"/>
  <c r="A237" i="4"/>
  <c r="C237" i="4" s="1"/>
  <c r="D237" i="4" s="1"/>
  <c r="B237" i="4" s="1"/>
  <c r="E237" i="3" s="1"/>
  <c r="D237" i="3" s="1"/>
  <c r="A238" i="4"/>
  <c r="C238" i="4" s="1"/>
  <c r="D238" i="4" s="1"/>
  <c r="B238" i="4" s="1"/>
  <c r="E238" i="3" s="1"/>
  <c r="D238" i="3" s="1"/>
  <c r="A239" i="4"/>
  <c r="C239" i="4" s="1"/>
  <c r="D239" i="4" s="1"/>
  <c r="B239" i="4" s="1"/>
  <c r="E239" i="3" s="1"/>
  <c r="D239" i="3" s="1"/>
  <c r="A240" i="4"/>
  <c r="C240" i="4" s="1"/>
  <c r="D240" i="4" s="1"/>
  <c r="B240" i="4" s="1"/>
  <c r="E240" i="3" s="1"/>
  <c r="D240" i="3" s="1"/>
  <c r="A241" i="4"/>
  <c r="C241" i="4" s="1"/>
  <c r="D241" i="4" s="1"/>
  <c r="B241" i="4" s="1"/>
  <c r="E241" i="3" s="1"/>
  <c r="D241" i="3" s="1"/>
  <c r="A242" i="4"/>
  <c r="C242" i="4" s="1"/>
  <c r="D242" i="4" s="1"/>
  <c r="B242" i="4" s="1"/>
  <c r="E242" i="3" s="1"/>
  <c r="D242" i="3" s="1"/>
  <c r="A243" i="4"/>
  <c r="C243" i="4" s="1"/>
  <c r="D243" i="4" s="1"/>
  <c r="B243" i="4" s="1"/>
  <c r="E243" i="3" s="1"/>
  <c r="D243" i="3" s="1"/>
  <c r="A244" i="4"/>
  <c r="C244" i="4" s="1"/>
  <c r="D244" i="4" s="1"/>
  <c r="B244" i="4" s="1"/>
  <c r="E244" i="3" s="1"/>
  <c r="D244" i="3" s="1"/>
  <c r="A245" i="4"/>
  <c r="C245" i="4" s="1"/>
  <c r="D245" i="4" s="1"/>
  <c r="B245" i="4" s="1"/>
  <c r="E245" i="3" s="1"/>
  <c r="D245" i="3" s="1"/>
  <c r="A246" i="4"/>
  <c r="C246" i="4" s="1"/>
  <c r="D246" i="4" s="1"/>
  <c r="B246" i="4" s="1"/>
  <c r="E246" i="3" s="1"/>
  <c r="D246" i="3" s="1"/>
  <c r="A247" i="4"/>
  <c r="C247" i="4" s="1"/>
  <c r="D247" i="4" s="1"/>
  <c r="B247" i="4" s="1"/>
  <c r="E247" i="3" s="1"/>
  <c r="D247" i="3" s="1"/>
  <c r="A248" i="4"/>
  <c r="C248" i="4" s="1"/>
  <c r="D248" i="4" s="1"/>
  <c r="B248" i="4" s="1"/>
  <c r="E248" i="3" s="1"/>
  <c r="D248" i="3" s="1"/>
  <c r="A249" i="4"/>
  <c r="C249" i="4" s="1"/>
  <c r="D249" i="4" s="1"/>
  <c r="B249" i="4" s="1"/>
  <c r="E249" i="3" s="1"/>
  <c r="D249" i="3" s="1"/>
  <c r="A250" i="4"/>
  <c r="C250" i="4" s="1"/>
  <c r="D250" i="4" s="1"/>
  <c r="B250" i="4" s="1"/>
  <c r="E250" i="3" s="1"/>
  <c r="D250" i="3" s="1"/>
  <c r="A2" i="4"/>
  <c r="C2" i="4" s="1"/>
  <c r="D2" i="4" s="1"/>
  <c r="B2" i="4" s="1"/>
  <c r="E2" i="3" s="1"/>
  <c r="D2" i="3" s="1"/>
  <c r="A175" i="3" l="1"/>
  <c r="A167" i="3"/>
  <c r="A159" i="3"/>
  <c r="A178" i="3"/>
  <c r="A162" i="3"/>
  <c r="A154" i="3"/>
  <c r="A165" i="3"/>
  <c r="A126" i="3"/>
  <c r="A168" i="3"/>
  <c r="A160" i="3"/>
  <c r="A179" i="3"/>
  <c r="A163" i="3"/>
  <c r="A155" i="3"/>
  <c r="A169" i="3"/>
  <c r="A161" i="3"/>
  <c r="A121" i="3"/>
  <c r="A164" i="3"/>
  <c r="A156" i="3"/>
  <c r="A120" i="3"/>
  <c r="A118" i="3"/>
  <c r="A123" i="3"/>
  <c r="A111" i="3"/>
  <c r="A124" i="3"/>
  <c r="A122" i="3"/>
  <c r="A119" i="3"/>
  <c r="C126" i="3"/>
  <c r="C125" i="3"/>
  <c r="A113" i="3"/>
  <c r="A128" i="3"/>
  <c r="C129" i="3"/>
  <c r="C121" i="3"/>
  <c r="A88" i="3"/>
  <c r="A115" i="3"/>
  <c r="A105" i="3"/>
  <c r="A103" i="3"/>
  <c r="A116" i="3"/>
  <c r="A104" i="3"/>
  <c r="A117" i="3"/>
  <c r="A112" i="3"/>
  <c r="A106" i="3"/>
  <c r="A109" i="3"/>
  <c r="A101" i="3"/>
  <c r="A110" i="3"/>
  <c r="A102" i="3"/>
  <c r="A114" i="3"/>
  <c r="A108" i="3"/>
  <c r="A92" i="3"/>
  <c r="A100" i="3"/>
  <c r="A96" i="3"/>
  <c r="A94" i="3"/>
  <c r="A97" i="3"/>
  <c r="A89" i="3"/>
  <c r="A95" i="3"/>
  <c r="A98" i="3"/>
  <c r="A90" i="3"/>
  <c r="A93" i="3"/>
  <c r="A99" i="3"/>
  <c r="A91" i="3"/>
  <c r="C45" i="3"/>
  <c r="C26" i="3"/>
  <c r="C21" i="3"/>
  <c r="C74" i="3"/>
  <c r="C2" i="3"/>
  <c r="C71" i="3"/>
  <c r="C23" i="3"/>
  <c r="C69" i="3"/>
  <c r="C68" i="3"/>
  <c r="C20" i="3"/>
  <c r="C50" i="3"/>
  <c r="C49" i="3"/>
  <c r="C48" i="3"/>
  <c r="C47" i="3"/>
  <c r="C44" i="3"/>
  <c r="C73" i="3"/>
  <c r="C25" i="3"/>
  <c r="C72" i="3"/>
  <c r="C24" i="3"/>
  <c r="C86" i="3"/>
  <c r="C62" i="3"/>
  <c r="C38" i="3"/>
  <c r="C14" i="3"/>
  <c r="C85" i="3"/>
  <c r="C61" i="3"/>
  <c r="C37" i="3"/>
  <c r="C13" i="3"/>
  <c r="C84" i="3"/>
  <c r="C60" i="3"/>
  <c r="C36" i="3"/>
  <c r="C12" i="3"/>
  <c r="C83" i="3"/>
  <c r="C59" i="3"/>
  <c r="C35" i="3"/>
  <c r="C11" i="3"/>
  <c r="C81" i="3"/>
  <c r="C57" i="3"/>
  <c r="C33" i="3"/>
  <c r="C9" i="3"/>
  <c r="C80" i="3"/>
  <c r="C56" i="3"/>
  <c r="C32" i="3"/>
  <c r="C8" i="3"/>
  <c r="C82" i="3"/>
  <c r="C10" i="3"/>
  <c r="C79" i="3"/>
  <c r="C67" i="3"/>
  <c r="C55" i="3"/>
  <c r="C43" i="3"/>
  <c r="C31" i="3"/>
  <c r="C19" i="3"/>
  <c r="C7" i="3"/>
  <c r="C70" i="3"/>
  <c r="C22" i="3"/>
  <c r="C78" i="3"/>
  <c r="C66" i="3"/>
  <c r="C54" i="3"/>
  <c r="C42" i="3"/>
  <c r="C30" i="3"/>
  <c r="C18" i="3"/>
  <c r="C6" i="3"/>
  <c r="C58" i="3"/>
  <c r="C77" i="3"/>
  <c r="C65" i="3"/>
  <c r="C53" i="3"/>
  <c r="C41" i="3"/>
  <c r="C29" i="3"/>
  <c r="C17" i="3"/>
  <c r="C5" i="3"/>
  <c r="C46" i="3"/>
  <c r="C76" i="3"/>
  <c r="C64" i="3"/>
  <c r="C52" i="3"/>
  <c r="C40" i="3"/>
  <c r="C28" i="3"/>
  <c r="C16" i="3"/>
  <c r="C4" i="3"/>
  <c r="C34" i="3"/>
  <c r="C87" i="3"/>
  <c r="C75" i="3"/>
  <c r="C63" i="3"/>
  <c r="C51" i="3"/>
  <c r="C39" i="3"/>
  <c r="C27" i="3"/>
  <c r="C15" i="3"/>
  <c r="C3" i="3"/>
</calcChain>
</file>

<file path=xl/sharedStrings.xml><?xml version="1.0" encoding="utf-8"?>
<sst xmlns="http://schemas.openxmlformats.org/spreadsheetml/2006/main" count="2013" uniqueCount="514">
  <si>
    <t xml:space="preserve"> </t>
  </si>
  <si>
    <t>Merk / Model / Uitvoering</t>
  </si>
  <si>
    <t>Brandstoftype</t>
  </si>
  <si>
    <t>Land</t>
  </si>
  <si>
    <t>Kenteken</t>
  </si>
  <si>
    <t>Kilometerstand</t>
  </si>
  <si>
    <t>1e Tenaamstelling</t>
  </si>
  <si>
    <t>Foto's</t>
  </si>
  <si>
    <t>Personenauto</t>
  </si>
  <si>
    <t>Volvo EX40 '23 BEV</t>
  </si>
  <si>
    <t>Elektrisch</t>
  </si>
  <si>
    <t>NL</t>
  </si>
  <si>
    <t>GPK-44-G</t>
  </si>
  <si>
    <t>Kia Niro '22</t>
  </si>
  <si>
    <t>Benzine</t>
  </si>
  <si>
    <t>Z-572-GL</t>
  </si>
  <si>
    <t>Hyundai Santa Fe FL'20</t>
  </si>
  <si>
    <t>S-802-HL</t>
  </si>
  <si>
    <t>Bedrijfswagen</t>
  </si>
  <si>
    <t>Peugeot * Partner FL'23</t>
  </si>
  <si>
    <t>Onbekend</t>
  </si>
  <si>
    <t>V-02-FBK</t>
  </si>
  <si>
    <t>Opel * Combo '18</t>
  </si>
  <si>
    <t>V-38-JXZ</t>
  </si>
  <si>
    <t>Mini Countryman '23 BEV</t>
  </si>
  <si>
    <t>GBX-69-R</t>
  </si>
  <si>
    <t>BMW i5 Touring '23 BEV</t>
  </si>
  <si>
    <t>GDF-96-G</t>
  </si>
  <si>
    <t>Skoda Kodiaq '24</t>
  </si>
  <si>
    <t>GHS-21-V</t>
  </si>
  <si>
    <t>Jeep Compass FL'21</t>
  </si>
  <si>
    <t>GLV-22-F</t>
  </si>
  <si>
    <t>Kia Niro '22 BEV</t>
  </si>
  <si>
    <t>GNX-21-H</t>
  </si>
  <si>
    <t>Zeekr 001 '24 BEV</t>
  </si>
  <si>
    <t>GSX-69-N</t>
  </si>
  <si>
    <t>Volkswagen Tiguan '23</t>
  </si>
  <si>
    <t>GZF-46-L</t>
  </si>
  <si>
    <t>Dacia Duster '24</t>
  </si>
  <si>
    <t>HFB-13-H</t>
  </si>
  <si>
    <t>Ford Kuga FL'24</t>
  </si>
  <si>
    <t>HJB-33-R</t>
  </si>
  <si>
    <t>HRS-08-R</t>
  </si>
  <si>
    <t>Opel Frontera '24</t>
  </si>
  <si>
    <t>HTV-95-B</t>
  </si>
  <si>
    <t>Hyundai Kona '23</t>
  </si>
  <si>
    <t>JDN-39-V</t>
  </si>
  <si>
    <t>Mercedes-Benz GLE Coupé FL'23</t>
  </si>
  <si>
    <t>JTH-09-K</t>
  </si>
  <si>
    <t>Peugeot 3008 FL'21</t>
  </si>
  <si>
    <t>L-742-DF</t>
  </si>
  <si>
    <t>Volvo S60 '18</t>
  </si>
  <si>
    <t>N-555-BP</t>
  </si>
  <si>
    <t>Tesla Model Y '21 BEV</t>
  </si>
  <si>
    <t>P-543-GT</t>
  </si>
  <si>
    <t>Volkswagen Polo '21</t>
  </si>
  <si>
    <t>P-629-ZV</t>
  </si>
  <si>
    <t>Volkswagen Arteon SB FL'21</t>
  </si>
  <si>
    <t>P-796-RR</t>
  </si>
  <si>
    <t>Skoda Enyaq '21 BEV</t>
  </si>
  <si>
    <t>P-920-GD</t>
  </si>
  <si>
    <t>Volkswagen Tiguan FL'20</t>
  </si>
  <si>
    <t>P-935-JF</t>
  </si>
  <si>
    <t>Skoda Octavia Combi '20</t>
  </si>
  <si>
    <t>R-165-ZR</t>
  </si>
  <si>
    <t>Audi A5 SB FL'20</t>
  </si>
  <si>
    <t>R-212-DL</t>
  </si>
  <si>
    <t>BMW 3 Serie T FL'22</t>
  </si>
  <si>
    <t>R-338-VX</t>
  </si>
  <si>
    <t>Hyundai Tucson '20</t>
  </si>
  <si>
    <t>R-619-VK</t>
  </si>
  <si>
    <t>Mini Mini 5d '14</t>
  </si>
  <si>
    <t>R-650-FV</t>
  </si>
  <si>
    <t>Polestar Polestar 2 '19 BEV</t>
  </si>
  <si>
    <t>R-720-LF</t>
  </si>
  <si>
    <t>Renault Captur '19</t>
  </si>
  <si>
    <t>R-879-ZR</t>
  </si>
  <si>
    <t>Hyundai Ioniq 5 '21 BEV</t>
  </si>
  <si>
    <t>S-028-JB</t>
  </si>
  <si>
    <t>Toyota Corolla TS '19</t>
  </si>
  <si>
    <t>S-094-KV</t>
  </si>
  <si>
    <t>S-097-KV</t>
  </si>
  <si>
    <t>Audi Q4 e-tron '21 BEV</t>
  </si>
  <si>
    <t>S-098-ZH</t>
  </si>
  <si>
    <t>Opel Astra '21</t>
  </si>
  <si>
    <t>S-154-HT</t>
  </si>
  <si>
    <t>Peugeot 5008 FL'21</t>
  </si>
  <si>
    <t>S-196-HT</t>
  </si>
  <si>
    <t>Renault Grand Scénic '16</t>
  </si>
  <si>
    <t>S-237-VJ</t>
  </si>
  <si>
    <t>Ford Focus Wagon FL'22</t>
  </si>
  <si>
    <t>S-281-FL</t>
  </si>
  <si>
    <t>Toyota Corolla Cross '22</t>
  </si>
  <si>
    <t>S-322-KG</t>
  </si>
  <si>
    <t>Ford Puma '19</t>
  </si>
  <si>
    <t>S-371-BH</t>
  </si>
  <si>
    <t>Mercedes-Benz A-Class '18</t>
  </si>
  <si>
    <t>S-415-VD</t>
  </si>
  <si>
    <t>Peugeot 2008 '19</t>
  </si>
  <si>
    <t>S-589-VJ</t>
  </si>
  <si>
    <t>S-603-SH</t>
  </si>
  <si>
    <t>Skoda Karoq '17</t>
  </si>
  <si>
    <t>S-606-SV</t>
  </si>
  <si>
    <t>Audi e-tron '19 BEV</t>
  </si>
  <si>
    <t>S-710-BN</t>
  </si>
  <si>
    <t>S-751-TV</t>
  </si>
  <si>
    <t>S-757-KG</t>
  </si>
  <si>
    <t>Peugeot 308 SW '21</t>
  </si>
  <si>
    <t>S-956-KS</t>
  </si>
  <si>
    <t>S-967-LH</t>
  </si>
  <si>
    <t>Renault Mégane ST FL'20</t>
  </si>
  <si>
    <t>S-997-HS</t>
  </si>
  <si>
    <t>Volkswagen ID.4 '21 BEV</t>
  </si>
  <si>
    <t>T-141-DL</t>
  </si>
  <si>
    <t>T-238-NV</t>
  </si>
  <si>
    <t>Mercedes-Benz GLB FL'23</t>
  </si>
  <si>
    <t>T-836-HS</t>
  </si>
  <si>
    <t>Mini Mini 3d '14</t>
  </si>
  <si>
    <t>T-966-NR</t>
  </si>
  <si>
    <t>V-26-JJT</t>
  </si>
  <si>
    <t>V-53-GFG</t>
  </si>
  <si>
    <t>V-76-DZH</t>
  </si>
  <si>
    <t>V-80-JJG</t>
  </si>
  <si>
    <t>Citroën * Jumper '14</t>
  </si>
  <si>
    <t>V-82-DVD</t>
  </si>
  <si>
    <t>V-90-GGT</t>
  </si>
  <si>
    <t>Opel * Vivaro '19</t>
  </si>
  <si>
    <t>VRB-13-Z</t>
  </si>
  <si>
    <t>Citroën * Jumpy '16</t>
  </si>
  <si>
    <t>VRH-47-V</t>
  </si>
  <si>
    <t>Renault * Express '21</t>
  </si>
  <si>
    <t>VXG-63-R</t>
  </si>
  <si>
    <t>Volkswagen ID.BUZZ '22 BEV</t>
  </si>
  <si>
    <t>X-150-DS</t>
  </si>
  <si>
    <t>Zeekr X '24 BEV</t>
  </si>
  <si>
    <t>X-322-TB</t>
  </si>
  <si>
    <t>X-337-RJ</t>
  </si>
  <si>
    <t>X-839-XX</t>
  </si>
  <si>
    <t>Mercedes-Benz EQE '22 BEV</t>
  </si>
  <si>
    <t>X-967-FG</t>
  </si>
  <si>
    <t>Tesla Model 3 FL'23 BEV</t>
  </si>
  <si>
    <t>Z-254-JB</t>
  </si>
  <si>
    <t>Z-347-GG</t>
  </si>
  <si>
    <t>Kia ProCeed FL'21</t>
  </si>
  <si>
    <t>Z-485-RG</t>
  </si>
  <si>
    <t>Z-563-GL</t>
  </si>
  <si>
    <t>BMW i4 '21 BEV</t>
  </si>
  <si>
    <t>R-675-BH</t>
  </si>
  <si>
    <t>Porsche Macan '24 BEV</t>
  </si>
  <si>
    <t>GVN-15-T</t>
  </si>
  <si>
    <t>VVR-82-N</t>
  </si>
  <si>
    <t>R-282-ZB</t>
  </si>
  <si>
    <t>R-374-XH</t>
  </si>
  <si>
    <t>Opel Grandland FL'21</t>
  </si>
  <si>
    <t>X-894-PX</t>
  </si>
  <si>
    <t>BYD Atto 3 BEV '22</t>
  </si>
  <si>
    <t>Z-694-KS</t>
  </si>
  <si>
    <t>Volvo XC60 'FL21</t>
  </si>
  <si>
    <t>S-697-SL</t>
  </si>
  <si>
    <t>GDH-72-B</t>
  </si>
  <si>
    <t>R-986-VJ</t>
  </si>
  <si>
    <t>Skoda Fabia '21</t>
  </si>
  <si>
    <t>JJP-34-N</t>
  </si>
  <si>
    <t>Audi Q2 FL'21</t>
  </si>
  <si>
    <t>GZJ-24-T</t>
  </si>
  <si>
    <t>Gereserveerd</t>
  </si>
  <si>
    <t>Volkswagen Tayron '24</t>
  </si>
  <si>
    <t>HKR-70-G</t>
  </si>
  <si>
    <t>Skoda Enyaq Coupe '22 BEV</t>
  </si>
  <si>
    <t>T-725-BP</t>
  </si>
  <si>
    <t>Volvo V60 FL'22</t>
  </si>
  <si>
    <t>Z-243-FP</t>
  </si>
  <si>
    <t>Audi Q8 '22 BEV</t>
  </si>
  <si>
    <t>GGN-32-S</t>
  </si>
  <si>
    <t>BMW iX3 FL'20 BEV</t>
  </si>
  <si>
    <t>GZD-50-N</t>
  </si>
  <si>
    <t>HTV-21-X</t>
  </si>
  <si>
    <t>Mercedes-Benz C-Class Lim. '21</t>
  </si>
  <si>
    <t>P-677-RK</t>
  </si>
  <si>
    <t>S-443-GH</t>
  </si>
  <si>
    <t>Peugeot 208 '19</t>
  </si>
  <si>
    <t>S-636-LL</t>
  </si>
  <si>
    <t>BMW 1 Serie '19</t>
  </si>
  <si>
    <t>S-700-RK</t>
  </si>
  <si>
    <t>Kia Sportage '21</t>
  </si>
  <si>
    <t>T-780-RF</t>
  </si>
  <si>
    <t>Renault Renault_5 '24 BEV</t>
  </si>
  <si>
    <t>JBK-52-S</t>
  </si>
  <si>
    <t>Volkswagen Golf variant '20</t>
  </si>
  <si>
    <t>S-940-VV</t>
  </si>
  <si>
    <t>Toyota BZ4X '22 BEV</t>
  </si>
  <si>
    <t>T-093-PP</t>
  </si>
  <si>
    <t>T-306-XD</t>
  </si>
  <si>
    <t>Mercedes-Benz GLA '20</t>
  </si>
  <si>
    <t>X-828-GJ</t>
  </si>
  <si>
    <t>GKD-90-G</t>
  </si>
  <si>
    <t>HKJ-88-S</t>
  </si>
  <si>
    <t>BMW 2 Serie Ac.Tour.'21</t>
  </si>
  <si>
    <t>HGK-63-G</t>
  </si>
  <si>
    <t>BMW X1 '22</t>
  </si>
  <si>
    <t>GNX-55-F</t>
  </si>
  <si>
    <t>Tesla Model Y FL'25 BEV</t>
  </si>
  <si>
    <t>JRZ-64-Z</t>
  </si>
  <si>
    <t>Volkswagen Arteon FL'21</t>
  </si>
  <si>
    <t>R-730-RP</t>
  </si>
  <si>
    <t>Audi A3 Limousine '20</t>
  </si>
  <si>
    <t>P-355-GX</t>
  </si>
  <si>
    <t>T-398-JT</t>
  </si>
  <si>
    <t>T-614-LJ</t>
  </si>
  <si>
    <t>T-700-RH</t>
  </si>
  <si>
    <t>Fiat * Doblo '22</t>
  </si>
  <si>
    <t>V-99-FSB</t>
  </si>
  <si>
    <t>X-125-LG</t>
  </si>
  <si>
    <t>X-668-RG</t>
  </si>
  <si>
    <t>Mercedes-Benz GLC '22</t>
  </si>
  <si>
    <t>X-962-XP</t>
  </si>
  <si>
    <t>Skoda Kodiaq FL'21</t>
  </si>
  <si>
    <t>Z-784-NH</t>
  </si>
  <si>
    <t/>
  </si>
  <si>
    <t>Status</t>
  </si>
  <si>
    <t>Merk</t>
  </si>
  <si>
    <t>Model</t>
  </si>
  <si>
    <t>Darum 1e tenaamstelling</t>
  </si>
  <si>
    <t>Beschikbaar</t>
  </si>
  <si>
    <t>Mini</t>
  </si>
  <si>
    <t>T458HD</t>
  </si>
  <si>
    <t>Skoda</t>
  </si>
  <si>
    <t>GFH55T</t>
  </si>
  <si>
    <t>Volvo</t>
  </si>
  <si>
    <t>T477GZ</t>
  </si>
  <si>
    <t>Volkswagen</t>
  </si>
  <si>
    <t>GDF96G</t>
  </si>
  <si>
    <t>BMW</t>
  </si>
  <si>
    <t>i5 Touring '23 BEV</t>
  </si>
  <si>
    <t>https://portal.macadam.eu/reports/remarketing?id=e%3dnc%3d%3deLmeHhF59k%2fDaYaztPS6GdjwqBvdcMjiDq6QVNCq%2bUg%3d&amp;culture=nl-NL</t>
  </si>
  <si>
    <t>GDH72B</t>
  </si>
  <si>
    <t>i4 '21 BEV</t>
  </si>
  <si>
    <t>https://portal.macadam.eu/reports/remarketing?id=e%3dnc%3d%3diLIbmw4HzmawTZbxkEJ0GW32OfRVjOk2MjQbE%2fmWMww%3d&amp;culture=nl-NL</t>
  </si>
  <si>
    <t>GFP49N</t>
  </si>
  <si>
    <t>iX2 '23 BEV</t>
  </si>
  <si>
    <t>https://portal.macadam.eu/reports/remarketing?id=e%3dnc%3d%3dpmpES8iVF6iFupYffHa89KrVFIzFBYkMV0V70NiH2Ec%3d&amp;culture=nl-NL</t>
  </si>
  <si>
    <t>GGN32S</t>
  </si>
  <si>
    <t>Audi</t>
  </si>
  <si>
    <t>Q8 '22 BEV</t>
  </si>
  <si>
    <t>https://portal.macadam.eu/reports/remarketing?id=e%3dnc%3d%3dlWw6QtIApvkkLqtFJ4U4RkOCcyWpRnFAOSmdW3LjoEI%3d&amp;culture=nl-NL</t>
  </si>
  <si>
    <t>Kia</t>
  </si>
  <si>
    <t>Niro '22 BEV</t>
  </si>
  <si>
    <t>GNX55F</t>
  </si>
  <si>
    <t>X1 '22</t>
  </si>
  <si>
    <t>https://portal.macadam.eu/reports/remarketing?id=e%3dnc%3d%3deKFzQRCYQsCbdqPLH94ryIe5NayEGDCsWR2RbYvbNps%3d&amp;culture=nl-NL</t>
  </si>
  <si>
    <t>GSX69N</t>
  </si>
  <si>
    <t>Zeekr</t>
  </si>
  <si>
    <t>001 '24 BEV</t>
  </si>
  <si>
    <t>https://portal.macadam.eu/reports/remarketing?id=e%3dnc%3d%3dnCLzYz0FpcfeplAtvAgThwXI89zKdehUhREHQo%2fLz%2fU%3d&amp;culture=nl-NL</t>
  </si>
  <si>
    <t>GVN15T</t>
  </si>
  <si>
    <t>Porsche</t>
  </si>
  <si>
    <t>Macan '24 BEV</t>
  </si>
  <si>
    <t>https://portal.macadam.eu/reports/remarketing?id=e%3dnc%3d%3dzMzB7aIUSm6eQdKPSCRTq7l%2b5xhBc%2bDPYSIHz5ezPbw%3d&amp;culture=nl-NL</t>
  </si>
  <si>
    <t>GVT73G</t>
  </si>
  <si>
    <t>GZJ24T</t>
  </si>
  <si>
    <t>Q2 FL'21</t>
  </si>
  <si>
    <t>https://portal.macadam.eu/reports/remarketing?id=e%3dnc%3d%3dxVcjXBI9a%2bgRTdwV7oUqvh48G22NCbbeHh%2f3BVRytRw%3d&amp;culture=nl-NL</t>
  </si>
  <si>
    <t>HFB13H</t>
  </si>
  <si>
    <t>Dacia</t>
  </si>
  <si>
    <t>Duster '24</t>
  </si>
  <si>
    <t>https://portal.macadam.eu/reports/remarketing?id=e%3dnc%3d%3d7Ha0JYUBDjxrLOaKfg5WIOM0uB%2feOa%2fYAsDzshPzTA8%3d&amp;culture=nl-NL</t>
  </si>
  <si>
    <t>HFJ97H</t>
  </si>
  <si>
    <t>HGK63G</t>
  </si>
  <si>
    <t>2 Serie Ac.Tour.'21</t>
  </si>
  <si>
    <t>https://portal.macadam.eu/reports/remarketing?id=e%3dnc%3d%3dxIGIsNYBKRNCSvC4MOc%2bystfvdg9CKH7virk8iN4cN0%3d&amp;culture=nl-NL</t>
  </si>
  <si>
    <t>HJB33R</t>
  </si>
  <si>
    <t>Ford</t>
  </si>
  <si>
    <t>Kuga FL'24</t>
  </si>
  <si>
    <t>https://portal.macadam.eu/reports/remarketing?id=e%3dnc%3d%3d%2bjvpUBLcjRL4Ec9wvXdjJdupZuUqjhi1XjASBC%2bJqyo%3d&amp;culture=nl-NL</t>
  </si>
  <si>
    <t>HTK27V</t>
  </si>
  <si>
    <t>Land Rover</t>
  </si>
  <si>
    <t>Defender 5d '19</t>
  </si>
  <si>
    <t>HTV21X</t>
  </si>
  <si>
    <t>https://portal.macadam.eu/reports/remarketing?id=e%3dnc%3d%3dvXIi3E7uYyVowuqCfLM4XGDC5mOXj0MG6V0oGV4nzT4%3d&amp;culture=nl-NL</t>
  </si>
  <si>
    <t>HTV95B</t>
  </si>
  <si>
    <t>Opel</t>
  </si>
  <si>
    <t>Frontera '24</t>
  </si>
  <si>
    <t>https://portal.macadam.eu/reports/remarketing?id=e%3dnc%3d%3d4mh8Z2pPYPKfUg%2bOhaYUySj6pm0UcR2fQQzHrBOa6HM%3d&amp;culture=nl-NL</t>
  </si>
  <si>
    <t>JDN39V</t>
  </si>
  <si>
    <t>Hyundai</t>
  </si>
  <si>
    <t>Kona '23</t>
  </si>
  <si>
    <t>https://portal.macadam.eu/reports/remarketing?id=e%3dnc%3d%3dc8Kxcht6X1z6xQ5CtUjenZwn5Jaw9C%2f1o5SOaLOkJ7o%3d&amp;culture=nl-NL</t>
  </si>
  <si>
    <t>JJP34N</t>
  </si>
  <si>
    <t>Fabia '21</t>
  </si>
  <si>
    <t>https://portal.macadam.eu/reports/remarketing?id=e%3dnc%3d%3dCqHzPwlCgb1o%2bYiNk3r6YXinoZOPJ8tfY7NGklyg1%2fo%3d&amp;culture=nl-NL</t>
  </si>
  <si>
    <t>JTH09K</t>
  </si>
  <si>
    <t>Mercedes-Benz</t>
  </si>
  <si>
    <t>GLE Coupé FL'23</t>
  </si>
  <si>
    <t>https://portal.macadam.eu/reports/remarketing?id=e%3dnc%3d%3dzn5oVz0qbBo1%2b7vWkB3jGG%2bfB2%2fBKOsz5LdF4Bd0fNA%3d&amp;culture=nl-NL</t>
  </si>
  <si>
    <t>Peugeot</t>
  </si>
  <si>
    <t>N555BP</t>
  </si>
  <si>
    <t>S60 '18</t>
  </si>
  <si>
    <t>https://portal.macadam.eu/reports/remarketing?id=e%3dnc%3d%3dh3YJJ4k9%2fJNIX8gXZdPmARpWpZeSHukZ8Di3PQuhhrM%3d&amp;culture=nl-NL</t>
  </si>
  <si>
    <t>P355GX</t>
  </si>
  <si>
    <t>A3 Limousine '20</t>
  </si>
  <si>
    <t>https://portal.macadam.eu/reports/remarketing?id=e%3dnc%3d%3dCoXsfHh3BXdNG0OLGNgJ16l1PBpPc3FiptUQkqHhyM4%3d&amp;culture=nl-NL</t>
  </si>
  <si>
    <t>P677RK</t>
  </si>
  <si>
    <t>C-Class Lim. '21</t>
  </si>
  <si>
    <t>https://portal.macadam.eu/reports/remarketing?id=e%3dnc%3d%3dKhWTLxusKXBS8U3IeWfAiaGsPtzqXUSTjHnUEWHnL8A%3d&amp;culture=nl-NL</t>
  </si>
  <si>
    <t>P796RR</t>
  </si>
  <si>
    <t>Arteon SB FL'21</t>
  </si>
  <si>
    <t>https://portal.macadam.eu/reports/remarketing?id=e%3dnc%3d%3dFw%2b8LD4%2bHVT44vgsTjZG8ohIRQI0ulPFFMhUhBv1UNc%3d&amp;culture=nl-NL</t>
  </si>
  <si>
    <t>R212DL</t>
  </si>
  <si>
    <t>A5 SB FL'20</t>
  </si>
  <si>
    <t>https://portal.macadam.eu/reports/remarketing?id=e%3dnc%3d%3d9%2b9eCchDHsJzaVOtTEtXlRMKfd5NBgGR%2ffee%2bhNc%2f3k%3d&amp;culture=nl-NL</t>
  </si>
  <si>
    <t>R338VX</t>
  </si>
  <si>
    <t>3 Serie T FL'22</t>
  </si>
  <si>
    <t>https://portal.macadam.eu/reports/remarketing?id=e%3dnc%3d%3dyM29lwXdytatmzE%2fltggp7gOXQnhiY%2ftPXYF2pDtg9Y%3d&amp;culture=nl-NL</t>
  </si>
  <si>
    <t>R374XH</t>
  </si>
  <si>
    <t>https://portal.macadam.eu/reports/remarketing?id=e%3dnc%3d%3d9p412ctXfYnBuruVGTy1WhbJiVXZNAgaRkGa2LVpm8A%3d&amp;culture=nl-NL</t>
  </si>
  <si>
    <t>R650FV</t>
  </si>
  <si>
    <t>Mini 5d '14</t>
  </si>
  <si>
    <t>https://portal.macadam.eu/reports/remarketing?id=e%3dnc%3d%3defFwuUHfryNjHFwSEOkarDkRn8a3Zon7p36XPgxKIM4%3d&amp;culture=nl-NL</t>
  </si>
  <si>
    <t>R675BH</t>
  </si>
  <si>
    <t>https://portal.macadam.eu/reports/remarketing?id=e%3dnc%3d%3dYR9l0lqW4%2b5m6rL552mtRQ9xdRtlMrL7jbi%2fyKcFNag%3d&amp;culture=nl-NL</t>
  </si>
  <si>
    <t>R730RP</t>
  </si>
  <si>
    <t>Arteon FL'21</t>
  </si>
  <si>
    <t>https://portal.macadam.eu/reports/remarketing?id=e%3dnc%3d%3dlgwb%2fN4qLXhEuVsC2S9yZ6hkYmNG2RoW%2bB0n%2b2exF6Y%3d&amp;culture=nl-NL</t>
  </si>
  <si>
    <t>R879ZR</t>
  </si>
  <si>
    <t>Renault</t>
  </si>
  <si>
    <t>Captur '19</t>
  </si>
  <si>
    <t>https://portal.macadam.eu/reports/remarketing?id=e%3dnc%3d%3dTBH32H7XeraVEJMx1uRRoYE35WVCYVQSf5DGurBRB3M%3d&amp;culture=nl-NL</t>
  </si>
  <si>
    <t>S154HT</t>
  </si>
  <si>
    <t>Astra '21</t>
  </si>
  <si>
    <t>https://portal.macadam.eu/reports/remarketing?id=e%3dnc%3d%3d0n2vBJ%2fUVgBn7YXZaT%2bObksIqp2TPHS6ZFp0c5uOEC8%3d&amp;culture=nl-NL</t>
  </si>
  <si>
    <t>S196HT</t>
  </si>
  <si>
    <t>5008 FL'21</t>
  </si>
  <si>
    <t>https://portal.macadam.eu/reports/remarketing?id=e%3dnc%3d%3dZKVcbpT5uLhKjITZLkaOpB2wKziSHA704ptjmOGHbbA%3d&amp;culture=nl-NL</t>
  </si>
  <si>
    <t>S237VJ</t>
  </si>
  <si>
    <t>Grand Scénic '16</t>
  </si>
  <si>
    <t>https://portal.macadam.eu/reports/remarketing?id=e%3dnc%3d%3dlbpSr6z9LIHBd5FhO1q4c35m0vv9tWMYcl25W%2fUpsdw%3d&amp;culture=nl-NL</t>
  </si>
  <si>
    <t>S302NV</t>
  </si>
  <si>
    <t>A6 Avant '18</t>
  </si>
  <si>
    <t>S443GH</t>
  </si>
  <si>
    <t>Focus Wagon FL'22</t>
  </si>
  <si>
    <t>https://portal.macadam.eu/reports/remarketing?id=e%3dnc%3d%3d9Pq6eh8MRiahDZliWSv5P%2bA3EcysDK0TsCVqStYHX6w%3d&amp;culture=nl-NL</t>
  </si>
  <si>
    <t>S636LL</t>
  </si>
  <si>
    <t>208 '19</t>
  </si>
  <si>
    <t>https://portal.macadam.eu/reports/remarketing?id=e%3dnc%3d%3dMXvp0oFsKeFfN42tucL8PkAEKcgCUAOU03NBJ%2fcDaHQ%3d&amp;culture=nl-NL</t>
  </si>
  <si>
    <t>S697SL</t>
  </si>
  <si>
    <t>XC60 'FL21</t>
  </si>
  <si>
    <t>https://portal.macadam.eu/reports/remarketing?id=e%3dnc%3d%3dII0cFDvJu4ddxivPlRnY4V3vEINmWwhOHQTeAyfcHT8%3d&amp;culture=nl-NL</t>
  </si>
  <si>
    <t>S700RK</t>
  </si>
  <si>
    <t>1 Serie '19</t>
  </si>
  <si>
    <t>https://portal.macadam.eu/reports/remarketing?id=e%3dnc%3d%3dKpBmkdXWgN5zljMviNJhU%2btvYJIgzQgnhw1QOJ7DA1c%3d&amp;culture=nl-NL</t>
  </si>
  <si>
    <t>S710BN</t>
  </si>
  <si>
    <t>e-tron '19 BEV</t>
  </si>
  <si>
    <t>https://portal.macadam.eu/reports/remarketing?id=e%3dnc%3d%3dbr7FTwDZ2I3BQWXRIVvSuGefSIgtwhxew12lxSLPCbY%3d&amp;culture=nl-NL</t>
  </si>
  <si>
    <t>S802HL</t>
  </si>
  <si>
    <t>Santa Fe FL'20</t>
  </si>
  <si>
    <t>https://portal.macadam.eu/reports/remarketing?id=e%3dnc%3d%3dpJpe9I78Trq5j5l%2fEZ1KonO1qF9bwhtIsbAwnKUDM54%3d&amp;culture=nl-NL</t>
  </si>
  <si>
    <t>S940VV</t>
  </si>
  <si>
    <t>Golf variant '20</t>
  </si>
  <si>
    <t>https://portal.macadam.eu/reports/remarketing?id=e%3dnc%3d%3dpPi%2fY4klTvcw6xg%2bk0a%2fA%2bi2DM8vpgYrt2F1UkykxAA%3d&amp;culture=nl-NL</t>
  </si>
  <si>
    <t>S956KS</t>
  </si>
  <si>
    <t>308 SW '21</t>
  </si>
  <si>
    <t>https://portal.macadam.eu/reports/remarketing?id=e%3dnc%3d%3dZ%2bOUY71weXktaCeWNnPKKpP%2fgcfMCFZtchmvR0Xoh68%3d&amp;culture=nl-NL</t>
  </si>
  <si>
    <t>T306XD</t>
  </si>
  <si>
    <t>https://portal.macadam.eu/reports/remarketing?id=e%3dnc%3d%3d8s5%2bLCI2xw7u0sDoRrVabUbYYsTjPplDNAetyAji1c8%3d&amp;culture=nl-NL</t>
  </si>
  <si>
    <t>T398JT</t>
  </si>
  <si>
    <t>https://portal.macadam.eu/reports/remarketing?id=e%3dnc%3d%3dxqYK%2ff9KoHxIhiMMnOaJkcBYvWEA0xIteqW9F7TvsHs%3d&amp;culture=nl-NL</t>
  </si>
  <si>
    <t>Enyaq '21 BEV</t>
  </si>
  <si>
    <t>T700RH</t>
  </si>
  <si>
    <t>Polestar</t>
  </si>
  <si>
    <t>Polestar 2 '19 BEV</t>
  </si>
  <si>
    <t>https://portal.macadam.eu/reports/remarketing?id=e%3dnc%3d%3dZ%2bzbOX2g7d0nQ3fxkIeGtMnDkxqOoxfJPWz64zMWz8M%3d&amp;culture=nl-NL</t>
  </si>
  <si>
    <t>T780RF</t>
  </si>
  <si>
    <t>Sportage '21</t>
  </si>
  <si>
    <t>https://portal.macadam.eu/reports/remarketing?id=e%3dnc%3d%3dUS0UN4UZ%2f3wpBa68PMgilQC%2fWUz5eWic%2b2omD1N8lXg%3d&amp;culture=nl-NL</t>
  </si>
  <si>
    <t>V26JJT</t>
  </si>
  <si>
    <t>* Partner FL'23</t>
  </si>
  <si>
    <t>https://portal.macadam.eu/reports/remarketing?id=e%3dnc%3d%3dPaOgi0VWxH6hp8k9Wt8zwRtO2y5x2Z%2fNDEa4nPMvxns%3d&amp;culture=nl-NL</t>
  </si>
  <si>
    <t>V90GGT</t>
  </si>
  <si>
    <t>https://portal.macadam.eu/reports/remarketing?id=e%3dnc%3d%3dYwGOX9n5RYzZNEQNUbngpFP3r2RAA8%2b9Jee9zyyqTTs%3d&amp;culture=nl-NL</t>
  </si>
  <si>
    <t>VRB13Z</t>
  </si>
  <si>
    <t>* Vivaro '19</t>
  </si>
  <si>
    <t>https://portal.macadam.eu/reports/remarketing?id=e%3dnc%3d%3dSpn3u7Dq0Qjnk17jt7E88WtSEnzkAoT%2bn8K2skRoCQU%3d&amp;culture=nl-NL</t>
  </si>
  <si>
    <t>VVK26L</t>
  </si>
  <si>
    <t>X125LG</t>
  </si>
  <si>
    <t>https://portal.macadam.eu/reports/remarketing?id=e%3dnc%3d%3dK%2fuqnrDRqslAuaemqEOBvi0Jo2B%2bsODYsaLYDx76sWs%3d&amp;culture=nl-NL</t>
  </si>
  <si>
    <t>X337RJ</t>
  </si>
  <si>
    <t>https://portal.macadam.eu/reports/remarketing?id=e%3dnc%3d%3dvNbACb%2f43jEIQe3aIO1e2poqIHye1qCqXYtmDQNlU5c%3d&amp;culture=nl-NL</t>
  </si>
  <si>
    <t>X668RG</t>
  </si>
  <si>
    <t>https://portal.macadam.eu/reports/remarketing?id=e%3dnc%3d%3djyuWM3NhNQsoe1ZKUY99oxLJPPciyIa0XLhGIkxLxlI%3d&amp;culture=nl-NL</t>
  </si>
  <si>
    <t>X894PX</t>
  </si>
  <si>
    <t>Grandland FL'21</t>
  </si>
  <si>
    <t>https://portal.macadam.eu/reports/remarketing?id=e%3dnc%3d%3dJKx9UP1c4nFTe%2fo%2fHXaYKsDznMYCJwjbotSk3gpYa9Y%3d&amp;culture=nl-NL</t>
  </si>
  <si>
    <t>X916PB</t>
  </si>
  <si>
    <t>https://portal.macadam.eu/reports/remarketing?id=e%3dnc%3d%3d%2b2b3QX9fKCynqtKzJtWAN1EIb9WlqHhEgKi%2bxw%2bZ%2fdg%3d&amp;culture=nl-NL</t>
  </si>
  <si>
    <t>Z264FT</t>
  </si>
  <si>
    <t>Z347GG</t>
  </si>
  <si>
    <t>https://portal.macadam.eu/reports/remarketing?id=e%3dnc%3d%3d2sLSBqgu7oOI3YgGqFk483BvSHc8cAIyKKlykJ07bAA%3d&amp;culture=nl-NL</t>
  </si>
  <si>
    <t>Z486LV</t>
  </si>
  <si>
    <t>Lynk &amp; Co</t>
  </si>
  <si>
    <t>L&amp;C 01 '21</t>
  </si>
  <si>
    <t>Z572GL</t>
  </si>
  <si>
    <t>Niro '22</t>
  </si>
  <si>
    <t>https://portal.macadam.eu/reports/remarketing?id=e%3dnc%3d%3dsVyFqxnxILJHvdH0AvDGR7lYq72yEU%2fvERfc082cGNo%3d&amp;culture=nl-NL</t>
  </si>
  <si>
    <t>GKD90G</t>
  </si>
  <si>
    <t>Kodiaq '24</t>
  </si>
  <si>
    <t>https://portal.macadam.eu/reports/remarketing?id=e%3dnc%3d%3dGX6GJ5v6P0GlocDFBWYc5TmmWN7EXTg7LX2H9vyVn84%3d&amp;culture=nl-NL</t>
  </si>
  <si>
    <t>GPK44G</t>
  </si>
  <si>
    <t>EX40 '23 BEV</t>
  </si>
  <si>
    <t>https://portal.macadam.eu/reports/remarketing?id=e%3dnc%3d%3dUycgVojQkXXZWj7nzCcXkkdpsYDMsE65DtTOws5atxs%3d&amp;culture=nl-NL</t>
  </si>
  <si>
    <t>V02FBK</t>
  </si>
  <si>
    <t>https://portal.macadam.eu/reports/remarketing?id=e%3dnc%3d%3dr5ts1B93AhSovtCNAD82ajGS6g5%2fTHV0RL8bv%2fTORrM%3d&amp;culture=nl-NL</t>
  </si>
  <si>
    <t>V38JXZ</t>
  </si>
  <si>
    <t>* Combo '18</t>
  </si>
  <si>
    <t>https://portal.macadam.eu/reports/remarketing?id=e%3dnc%3d%3dc4RCSLzaqNiVm%2b%2fPVR5vEZWUiMNQG3DC%2bypErccQ990%3d&amp;culture=nl-NL</t>
  </si>
  <si>
    <t>V76DZH</t>
  </si>
  <si>
    <t>https://portal.macadam.eu/reports/remarketing?id=e%3dnc%3d%3dBCukCD9qfpI0DoZtucUucEiu1WlAJAxx6mjG9wMe4W0%3d&amp;culture=nl-NL</t>
  </si>
  <si>
    <t>V80JJG</t>
  </si>
  <si>
    <t>https://portal.macadam.eu/reports/remarketing?id=e%3dnc%3d%3dKcdQpbZ0b2Da5lRY%2f024kBZR%2bHMMThgpaRlglf8NoqE%3d&amp;culture=nl-NL</t>
  </si>
  <si>
    <t>Z243FP</t>
  </si>
  <si>
    <t>V60 FL'22</t>
  </si>
  <si>
    <t>https://portal.macadam.eu/reports/remarketing?id=e%3dnc%3d%3dpTR9X6dNeorL%2fSEAzvFLdUUViY0BKFWuvuzRyAy8Cnc%3d&amp;culture=nl-NL</t>
  </si>
  <si>
    <t>Z563GL</t>
  </si>
  <si>
    <t>https://portal.macadam.eu/reports/remarketing?id=e%3dnc%3d%3dxtiiQj2%2b3P5cTtI58T83TLKxKRZJoo%2b4F%2fFoU4VLbR8%3d&amp;culture=nl-NL</t>
  </si>
  <si>
    <t>V02GPZ</t>
  </si>
  <si>
    <t>Citroën</t>
  </si>
  <si>
    <t>GZJ52D</t>
  </si>
  <si>
    <t>GRV23P</t>
  </si>
  <si>
    <t>R986VJ</t>
  </si>
  <si>
    <t>Ioniq 5 '21 BEV</t>
  </si>
  <si>
    <t>https://portal.macadam.eu/reports/remarketing?id=e%3dnc%3d%3drC7Toez0AFvHXZf5OZEza7QS7C6LiKDkWwKogScDS8Q%3d&amp;culture=nl-NL</t>
  </si>
  <si>
    <t>Tesla</t>
  </si>
  <si>
    <t>GZD50N</t>
  </si>
  <si>
    <t>iX3 FL'20 BEV</t>
  </si>
  <si>
    <t>https://portal.macadam.eu/reports/remarketing?id=e%3dnc%3d%3djFMoaZQ8mwQSFveEINsKcPxdS236sPE9Tiw0%2fgDvcCc%3d&amp;culture=nl-NL</t>
  </si>
  <si>
    <t>GZF46L</t>
  </si>
  <si>
    <t>Tiguan '23</t>
  </si>
  <si>
    <t>https://portal.macadam.eu/reports/remarketing?id=e%3dnc%3d%3dcsFF%2fOeQ5lZoMIie%2fetU4D7rLUbZEqpf6%2bl%2fHzx2qqg%3d&amp;culture=nl-NL</t>
  </si>
  <si>
    <t>HKZ63X</t>
  </si>
  <si>
    <t>https://portal.macadam.eu/reports/remarketing?id=e%3dnc%3d%3dhnCmEMoxIhI%2b60JxAZUv4KHmYH2tgcIN7cLsigNAxNM%3d&amp;culture=nl-NL</t>
  </si>
  <si>
    <t>JDV49T</t>
  </si>
  <si>
    <t>JSJ53S</t>
  </si>
  <si>
    <t>P920GD</t>
  </si>
  <si>
    <t>https://portal.macadam.eu/reports/remarketing?id=e%3dnc%3d%3djMEqqtnotGZs1VKSdkTe1LC2R5j6FL7KkRMsEd8%2f8Ds%3d&amp;culture=nl-NL</t>
  </si>
  <si>
    <t>S603SH</t>
  </si>
  <si>
    <t>https://portal.macadam.eu/reports/remarketing?id=e%3dnc%3d%3dXyBTY4yyAHHNkcjHPEUKY2uEby7CihVEcVVUe0%2bA948%3d&amp;culture=nl-NL</t>
  </si>
  <si>
    <t>T640GK</t>
  </si>
  <si>
    <t>GFB80K</t>
  </si>
  <si>
    <t>X '24 BEV</t>
  </si>
  <si>
    <t>https://portal.macadam.eu/reports/remarketing?id=e%3dnc%3d%3dY5H0rU45Yw2ZO0ntGhb1j5BaFIqs6MsdR4dA4yeVS0E%3d&amp;culture=nl-NL</t>
  </si>
  <si>
    <t>HKJ88S</t>
  </si>
  <si>
    <t>https://portal.macadam.eu/reports/remarketing?id=e%3dnc%3d%3dXCeygw%2fqdvZ%2fbA%2brTtDMtvo5ik7oGyxtYWoz2E9g02g%3d&amp;culture=nl-NL</t>
  </si>
  <si>
    <t>HKR70G</t>
  </si>
  <si>
    <t>Tayron '24</t>
  </si>
  <si>
    <t>https://portal.macadam.eu/reports/remarketing?id=e%3dnc%3d%3ddLf3gl%2fZMMFLieNJEIlSBwvpsbjlkvYrGMxxCUJOrC8%3d&amp;culture=nl-NL</t>
  </si>
  <si>
    <t>R720LF</t>
  </si>
  <si>
    <t>https://portal.macadam.eu/reports/remarketing?id=e%3dnc%3d%3dwsWFt9luDenFHvS8t8wtVGL57yUhfbJG5wF51LJsQuI%3d&amp;culture=nl-NL</t>
  </si>
  <si>
    <t>T093PP</t>
  </si>
  <si>
    <t>Toyota</t>
  </si>
  <si>
    <t>BZ4X '22 BEV</t>
  </si>
  <si>
    <t>https://portal.macadam.eu/reports/remarketing?id=e%3dnc%3d%3dQqNjZDO8K0eUn0%2fvsnAnjRhWpw8QNcJZ3wDqBwnMnKw%3d&amp;culture=nl-NL</t>
  </si>
  <si>
    <t>S150LJ</t>
  </si>
  <si>
    <t>Kenteken_format</t>
  </si>
  <si>
    <t>Opbouw</t>
  </si>
  <si>
    <t>Sidecode-type</t>
  </si>
  <si>
    <t>GPG07J</t>
  </si>
  <si>
    <t>X962XP</t>
  </si>
  <si>
    <t>T238NV</t>
  </si>
  <si>
    <t>P935JF</t>
  </si>
  <si>
    <t>X283ZT</t>
  </si>
  <si>
    <t>S833SF</t>
  </si>
  <si>
    <t>GJS49V</t>
  </si>
  <si>
    <t>S351FP</t>
  </si>
  <si>
    <t>GZX39L</t>
  </si>
  <si>
    <t>VVR82N</t>
  </si>
  <si>
    <t>3008 '23 BEV</t>
  </si>
  <si>
    <t>GLC '22</t>
  </si>
  <si>
    <t>2008 '19</t>
  </si>
  <si>
    <t>Tiguan FL'20</t>
  </si>
  <si>
    <t>Corsa 5d '19 BEV</t>
  </si>
  <si>
    <t>EX30 '23 BEV</t>
  </si>
  <si>
    <t>* Berlingo '18</t>
  </si>
  <si>
    <t>5008 '24 BEV</t>
  </si>
  <si>
    <t>ID.4 '21 BEV</t>
  </si>
  <si>
    <t>* Kangoo '21</t>
  </si>
  <si>
    <t>Model 3 '18 BEV</t>
  </si>
  <si>
    <t>Tayron '24 PHEV</t>
  </si>
  <si>
    <t>Q6 '24 BEV</t>
  </si>
  <si>
    <t>https://portal.macadam.eu/reports/remarketing?id=e%3dnc%3d%3dVfqXHCGkV3JoTAVoiCyGSA%3d%3d&amp;culture=nl-NL</t>
  </si>
  <si>
    <t>https://portal.macadam.eu/reports/remarketing?id=e%3dnc%3d%3drQZ2U%2bN%2btqPG9xYnpomtF5vB3j9BB%2fZiSBHdGaaGKko%3d&amp;culture=nl-NL</t>
  </si>
  <si>
    <t>https://portal.macadam.eu/reports/remarketing?id=e%3dnc%3d%3djlJIcGf1LELB4MnIxmluBVnAzrYZQGTMKDSQ%2bXOLf94%3d&amp;culture=nl-NL</t>
  </si>
  <si>
    <t>https://portal.macadam.eu/reports/remarketing?id=e%3dnc%3d%3dV1v3zVtY7yFwW9uBZTetug87A2XiWmqBrpRBuAIe9gA%3d&amp;culture=nl-NL</t>
  </si>
  <si>
    <t>https://portal.macadam.eu/reports/remarketing?id=e%3dnc%3d%3dbWy8lLkDsI7Pm4axv%2bYheBTX4qxRcaQKN04%2f%2fS5UCIk%3d&amp;culture=nl-NL</t>
  </si>
  <si>
    <t>https://portal.macadam.eu/reports/remarketing?id=e%3dnc%3d%3dkzGSg3ASKW254acYUm0u%2flgAZQ7Pl%2f0BaMLmEAFkQsE%3d&amp;culture=nl-NL</t>
  </si>
  <si>
    <t>https://portal.macadam.eu/reports/remarketing?id=e%3dnc%3d%3dwQP0hYz2CwEFMaIUVZWidGs6t9hh%2bCwgJWndKMJTYkw%3d&amp;culture=nl-NL</t>
  </si>
  <si>
    <t>https://portal.macadam.eu/reports/remarketing?id=e%3dnc%3d%3dXkKRw5O7%2fZErxkAR7nDfjwSs%2bIqf2WTi16DWZ6Txuo0%3d&amp;culture=nl-NL</t>
  </si>
  <si>
    <t>https://portal.macadam.eu/reports/remarketing?id=e%3dnc%3d%3dRdwe7Sgf%2fAMVVqdi7otw5uAtrigDn%2f5SDf%2bzZBgVk3Y%3d&amp;culture=nl-NL</t>
  </si>
  <si>
    <t>https://portal.macadam.eu/reports/remarketing?id=e%3dnc%3d%3dRJNmPCjGga5COb9Cbz%2fCyI7QlPNtpnIyhxe%2buVd1JVE%3d&amp;culture=nl-NL</t>
  </si>
  <si>
    <t>https://portal.macadam.eu/reports/remarketing?id=e%3dnc%3d%3dHFaQOojw2gCuWRvV06c3fBntqKOnNfXHf%2fQ2h4Bdiq0%3d&amp;culture=nl-NL</t>
  </si>
  <si>
    <t>https://portal.macadam.eu/reports/remarketing?id=e%3dnc%3d%3dYyvSg1FHMShDjFNOHH1U3shs58NwFYTIXQioqYk5sog%3d&amp;culture=nl-NL</t>
  </si>
  <si>
    <t>https://portal.macadam.eu/reports/remarketing?id=e%3dnc%3d%3d1or2PFotot5JRBB1FWYZqrgm8pOaZZIrqyBgRD2HBYc%3d&amp;culture=nl-NL</t>
  </si>
  <si>
    <t>https://portal.macadam.eu/reports/remarketing?id=e%3dnc%3d%3dEA3RftZrblsQpxjbBffVCdY2XR5DCCdgysp%2fH4x4jqs%3d&amp;culture=nl-NL</t>
  </si>
  <si>
    <t>https://portal.macadam.eu/reports/remarketing?id=e%3dnc%3d%3dB27EVB%2bmAMf%2fwHaKbQ9xfFDHyC9%2fSGcZGIfU4rk2Te8%3d&amp;culture=nl-NL</t>
  </si>
  <si>
    <t>https://portal.macadam.eu/reports/remarketing?id=e%3dnc%3d%3di%2fDBRT7bhAJMVQ0QPOZbJoDjV3wOri4FYgTdboNWV3o%3d&amp;culture=nl-NL</t>
  </si>
  <si>
    <t>https://portal.macadam.eu/reports/remarketing?id=e%3dnc%3d%3dgg2pHXKHDVg2qiYsU8JNCn9vp%2f4KtJG2%2bFlv29eZ5mA%3d&amp;culture=nl-NL</t>
  </si>
  <si>
    <t>https://portal.macadam.eu/reports/remarketing?id=e%3dnc%3d%3dbWZc1WGJ80l46Lfy4LMTHsIVp3RM1ynwBSig58HAa2s%3d&amp;culture=nl-NL</t>
  </si>
  <si>
    <t>https://portal.macadam.eu/reports/remarketing?id=e%3dnc%3d%3dFoUGtVbm8ee8i0dM1pVC1sIlugtItTV22VURbWv0a8U%3d&amp;culture=nl-NL</t>
  </si>
  <si>
    <t>https://portal.macadam.eu/reports/remarketing?id=e%3dnc%3d%3dvXrurkc7%2f1bXqFOqQYdvJcmObLZMzUPVnwih5qZg%2b%2fg%3d&amp;culture=nl-NL</t>
  </si>
  <si>
    <t>https://portal.macadam.eu/reports/remarketing?id=e%3dnc%3d%3drXwQe2gXt5yschJuuRum4Yg4ScHL6rQ6Llgl0yW6MBE%3d&amp;culture=nl-NL</t>
  </si>
  <si>
    <t>https://portal.macadam.eu/reports/remarketing?id=e%3dnc%3d%3dnPLO6OJSS3OruU2jHQLAIabSENq541pAW5XLbi%2bRCYM%3d&amp;culture=nl-NL</t>
  </si>
  <si>
    <t>https://portal.macadam.eu/reports/remarketing?id=e%3dnc%3d%3dtGpQH9PcjWm4RA29ABFhZLVBkyBaz1tWBIb2NMjO5xc%3d&amp;culture=nl-NL</t>
  </si>
  <si>
    <t>https://portal.macadam.eu/reports/remarketing?id=e%3dnc%3d%3dt57otsRgweZQFo6O6HZaUkD9Y4XsahPSuRTXLmhOh6k%3d&amp;culture=nl-NL</t>
  </si>
  <si>
    <t>https://portal.macadam.eu/reports/remarketing?id=e%3dnc%3d%3dVQvQuuYKu756tDUQqqBhVbjOUa9D8ZIKoWSAv9vCwoU%3d&amp;culture=nl-NL</t>
  </si>
  <si>
    <t>https://portal.macadam.eu/reports/remarketing?id=e%3dnc%3d%3dIVE15sqlHX1Rawi3nLU%2fCvnedrylQl2P5oZy%2f5tTH%2bQ%3d&amp;culture=nl-NL</t>
  </si>
  <si>
    <t>https://portal.macadam.eu/reports/remarketing?id=e%3dnc%3d%3dbRKsvMi9Wja2RbMTv5b7e%2fU3CIBSn%2f0yDUEUsUMTfEs%3d&amp;culture=nl-NL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</si>
</sst>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m&quot;"/>
  </numFmts>
  <fonts count="12" x14ac:knownFonts="1">
    <font>
      <sz val="11"/>
      <name val="Calibri"/>
    </font>
    <font>
      <u/>
      <sz val="11"/>
      <color theme="10"/>
      <name val="Calibri"/>
      <family val="2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2"/>
      <color theme="0"/>
      <name val="Calibri"/>
      <family val="2"/>
    </font>
    <font>
      <b/>
      <sz val="12"/>
      <name val="Consolas"/>
      <family val="3"/>
    </font>
    <font>
      <b/>
      <sz val="12"/>
      <color theme="0"/>
      <name val="Consolas"/>
      <family val="3"/>
    </font>
    <font>
      <sz val="8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0" fillId="0" borderId="3" xfId="0" applyBorder="1"/>
    <xf numFmtId="0" fontId="3" fillId="0" borderId="4" xfId="0" applyFont="1" applyBorder="1" applyAlignment="1">
      <alignment horizontal="center"/>
    </xf>
    <xf numFmtId="0" fontId="0" fillId="0" borderId="4" xfId="0" applyBorder="1"/>
    <xf numFmtId="164" fontId="0" fillId="0" borderId="4" xfId="0" applyNumberFormat="1" applyBorder="1"/>
    <xf numFmtId="0" fontId="0" fillId="0" borderId="5" xfId="0" applyBorder="1"/>
    <xf numFmtId="0" fontId="0" fillId="4" borderId="2" xfId="0" applyFill="1" applyBorder="1"/>
    <xf numFmtId="0" fontId="4" fillId="4" borderId="2" xfId="0" applyFont="1" applyFill="1" applyBorder="1"/>
    <xf numFmtId="0" fontId="4" fillId="2" borderId="2" xfId="0" applyFont="1" applyFill="1" applyBorder="1"/>
    <xf numFmtId="0" fontId="0" fillId="2" borderId="2" xfId="0" applyFill="1" applyBorder="1"/>
    <xf numFmtId="0" fontId="10" fillId="4" borderId="2" xfId="0" applyFont="1" applyFill="1" applyBorder="1"/>
    <xf numFmtId="0" fontId="11" fillId="2" borderId="2" xfId="0" applyFont="1" applyFill="1" applyBorder="1"/>
    <xf numFmtId="14" fontId="0" fillId="0" borderId="0" xfId="0" applyNumberFormat="1"/>
  </cellXfs>
  <cellStyles count="2">
    <cellStyle name="Hyperlink" xfId="1" builtinId="8"/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rgb="FF1A41FE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rgb="FF1A41FE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5" tint="0.39994506668294322"/>
        </patternFill>
      </fill>
    </dxf>
    <dxf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#,##0\ &quot;km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family val="2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C000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1A41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0</xdr:col>
      <xdr:colOff>1476375</xdr:colOff>
      <xdr:row>0</xdr:row>
      <xdr:rowOff>481506</xdr:rowOff>
    </xdr:to>
    <xdr:pic>
      <xdr:nvPicPr>
        <xdr:cNvPr id="3" name="Picture 2" descr="Homepage">
          <a:extLst>
            <a:ext uri="{FF2B5EF4-FFF2-40B4-BE49-F238E27FC236}">
              <a16:creationId xmlns:a16="http://schemas.microsoft.com/office/drawing/2014/main" id="{4E41D8AF-751F-44EB-ABF0-A17A4C23F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28750" cy="443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33830</xdr:rowOff>
    </xdr:from>
    <xdr:to>
      <xdr:col>0</xdr:col>
      <xdr:colOff>1581150</xdr:colOff>
      <xdr:row>0</xdr:row>
      <xdr:rowOff>477236</xdr:rowOff>
    </xdr:to>
    <xdr:pic>
      <xdr:nvPicPr>
        <xdr:cNvPr id="2" name="Picture 1" descr="Homepage">
          <a:extLst>
            <a:ext uri="{FF2B5EF4-FFF2-40B4-BE49-F238E27FC236}">
              <a16:creationId xmlns:a16="http://schemas.microsoft.com/office/drawing/2014/main" id="{9BDBFBA1-669E-5EC1-C060-E084BA8A5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3830"/>
          <a:ext cx="1428750" cy="443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e45255/Downloads/kenteken-format-v2.xls" TargetMode="External"/><Relationship Id="rId1" Type="http://schemas.openxmlformats.org/officeDocument/2006/relationships/externalLinkPath" Target="https://bnpparibas-my.sharepoint.com/Users/e45255/Downloads/kenteken-format-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itleg"/>
      <sheetName val="sidecode-types"/>
    </sheetNames>
    <sheetDataSet>
      <sheetData sheetId="0"/>
      <sheetData sheetId="1">
        <row r="2">
          <cell r="A2" t="str">
            <v>AANNNN</v>
          </cell>
          <cell r="B2">
            <v>1</v>
          </cell>
        </row>
        <row r="3">
          <cell r="A3" t="str">
            <v>NNNNAA</v>
          </cell>
          <cell r="B3">
            <v>2</v>
          </cell>
        </row>
        <row r="4">
          <cell r="A4" t="str">
            <v>NNAANN</v>
          </cell>
          <cell r="B4">
            <v>3</v>
          </cell>
        </row>
        <row r="5">
          <cell r="A5" t="str">
            <v>AANNAA</v>
          </cell>
          <cell r="B5">
            <v>4</v>
          </cell>
        </row>
        <row r="6">
          <cell r="A6" t="str">
            <v>AAAANN</v>
          </cell>
          <cell r="B6">
            <v>5</v>
          </cell>
        </row>
        <row r="7">
          <cell r="A7" t="str">
            <v>NNAAAA</v>
          </cell>
          <cell r="B7">
            <v>6</v>
          </cell>
        </row>
        <row r="8">
          <cell r="A8" t="str">
            <v>NNAAAN</v>
          </cell>
          <cell r="B8">
            <v>7</v>
          </cell>
        </row>
        <row r="9">
          <cell r="A9" t="str">
            <v>NAAANN</v>
          </cell>
          <cell r="B9">
            <v>8</v>
          </cell>
        </row>
        <row r="10">
          <cell r="A10" t="str">
            <v>AANNNA</v>
          </cell>
          <cell r="B10">
            <v>9</v>
          </cell>
        </row>
        <row r="11">
          <cell r="A11" t="str">
            <v>ANNNAA</v>
          </cell>
          <cell r="B11">
            <v>10</v>
          </cell>
        </row>
        <row r="12">
          <cell r="A12" t="str">
            <v>AAANNA</v>
          </cell>
          <cell r="B12">
            <v>11</v>
          </cell>
        </row>
        <row r="13">
          <cell r="A13" t="str">
            <v>ANNAAA</v>
          </cell>
          <cell r="B13">
            <v>12</v>
          </cell>
        </row>
        <row r="14">
          <cell r="A14" t="str">
            <v>NAANNN</v>
          </cell>
          <cell r="B14">
            <v>13</v>
          </cell>
        </row>
        <row r="15">
          <cell r="A15" t="str">
            <v>NNNAAN</v>
          </cell>
          <cell r="B15">
            <v>14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99" totalsRowShown="0" headerRowDxfId="23" headerRowBorderDxfId="22" tableBorderDxfId="21" totalsRowBorderDxfId="20">
  <autoFilter ref="A1:G99" xr:uid="{00000000-0009-0000-0100-000001000000}"/>
  <sortState xmlns:xlrd2="http://schemas.microsoft.com/office/spreadsheetml/2017/richdata2" ref="A2:G99">
    <sortCondition ref="B1:B99"/>
  </sortState>
  <tableColumns count="7">
    <tableColumn id="1" xr3:uid="{4EF8B875-2A8A-48C5-9733-9D12E64852CA}" name="Status" dataDxfId="19"/>
    <tableColumn id="4" xr3:uid="{00000000-0010-0000-0000-000004000000}" name="Kenteken" dataDxfId="18"/>
    <tableColumn id="2" xr3:uid="{00000000-0010-0000-0000-000002000000}" name="Merk" dataDxfId="17"/>
    <tableColumn id="3" xr3:uid="{00000000-0010-0000-0000-000003000000}" name="Model" dataDxfId="16"/>
    <tableColumn id="9" xr3:uid="{00000000-0010-0000-0000-000009000000}" name="Darum 1e tenaamstelling" dataDxfId="15"/>
    <tableColumn id="11" xr3:uid="{00000000-0010-0000-0000-00000B000000}" name="Kilometerstand" dataDxfId="14"/>
    <tableColumn id="80" xr3:uid="{00000000-0010-0000-0000-000050000000}" name="Foto's" dataDxfId="1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7ACEB-C0EB-4193-AAF6-164479FAAA67}">
  <dimension ref="A1:K772"/>
  <sheetViews>
    <sheetView topLeftCell="A98" workbookViewId="0">
      <selection activeCell="C123" sqref="C123"/>
    </sheetView>
  </sheetViews>
  <sheetFormatPr baseColWidth="10" defaultColWidth="9.1640625" defaultRowHeight="16" x14ac:dyDescent="0.2"/>
  <cols>
    <col min="1" max="1" width="26.33203125" style="6" customWidth="1"/>
    <col min="2" max="2" width="29.83203125" style="9" bestFit="1" customWidth="1"/>
    <col min="3" max="3" width="18" style="6" customWidth="1"/>
    <col min="4" max="4" width="3.5" style="9" customWidth="1"/>
    <col min="5" max="5" width="12.5" style="8" customWidth="1"/>
    <col min="6" max="6" width="21.1640625" style="11" customWidth="1"/>
    <col min="7" max="7" width="20.6640625" style="6" customWidth="1"/>
    <col min="8" max="8" width="20.5" style="6" customWidth="1"/>
    <col min="9" max="16384" width="9.1640625" style="6"/>
  </cols>
  <sheetData>
    <row r="1" spans="1:11" s="7" customFormat="1" ht="38.25" customHeight="1" thickBot="1" x14ac:dyDescent="0.25">
      <c r="A1" s="15" t="s">
        <v>0</v>
      </c>
      <c r="B1" s="16" t="s">
        <v>1</v>
      </c>
      <c r="C1" s="15" t="s">
        <v>2</v>
      </c>
      <c r="D1" s="17" t="s">
        <v>3</v>
      </c>
      <c r="E1" s="18" t="s">
        <v>4</v>
      </c>
      <c r="F1" s="19" t="s">
        <v>5</v>
      </c>
      <c r="G1" s="15" t="s">
        <v>6</v>
      </c>
      <c r="H1" s="15" t="s">
        <v>7</v>
      </c>
    </row>
    <row r="2" spans="1:11" x14ac:dyDescent="0.2">
      <c r="A2" s="14" t="s">
        <v>8</v>
      </c>
      <c r="B2" s="9" t="s">
        <v>9</v>
      </c>
      <c r="C2" s="6" t="s">
        <v>10</v>
      </c>
      <c r="D2" s="10" t="s">
        <v>11</v>
      </c>
      <c r="E2" s="8" t="s">
        <v>12</v>
      </c>
      <c r="F2" s="11">
        <v>51091</v>
      </c>
      <c r="G2" s="12">
        <v>45586</v>
      </c>
      <c r="H2" s="13" t="str">
        <f>IFERROR(HYPERLINK(Table1[[#This Row],[Foto''s]],"Bekijk deze auto →"),"")</f>
        <v>Bekijk deze auto →</v>
      </c>
    </row>
    <row r="3" spans="1:11" x14ac:dyDescent="0.2">
      <c r="A3" s="14" t="s">
        <v>8</v>
      </c>
      <c r="B3" s="9" t="s">
        <v>13</v>
      </c>
      <c r="C3" s="6" t="s">
        <v>14</v>
      </c>
      <c r="D3" s="10" t="s">
        <v>11</v>
      </c>
      <c r="E3" s="8" t="s">
        <v>15</v>
      </c>
      <c r="F3" s="11">
        <v>27981</v>
      </c>
      <c r="G3" s="12">
        <v>45391</v>
      </c>
      <c r="H3" s="13" t="str">
        <f>IFERROR(HYPERLINK(Table1[[#This Row],[Foto''s]],"Bekijk deze auto →"),"")</f>
        <v>Bekijk deze auto →</v>
      </c>
      <c r="K3"/>
    </row>
    <row r="4" spans="1:11" x14ac:dyDescent="0.2">
      <c r="A4" s="14" t="s">
        <v>8</v>
      </c>
      <c r="B4" s="9" t="s">
        <v>16</v>
      </c>
      <c r="C4" s="6" t="s">
        <v>14</v>
      </c>
      <c r="D4" s="10" t="s">
        <v>11</v>
      </c>
      <c r="E4" s="8" t="s">
        <v>17</v>
      </c>
      <c r="F4" s="11">
        <v>21135</v>
      </c>
      <c r="G4" s="12">
        <v>44960</v>
      </c>
      <c r="H4" s="13" t="str">
        <f>IFERROR(HYPERLINK(Table1[[#This Row],[Foto''s]],"Bekijk deze auto →"),"")</f>
        <v>Bekijk deze auto →</v>
      </c>
    </row>
    <row r="5" spans="1:11" x14ac:dyDescent="0.2">
      <c r="A5" s="14" t="s">
        <v>18</v>
      </c>
      <c r="B5" s="9" t="s">
        <v>19</v>
      </c>
      <c r="C5" s="6" t="s">
        <v>20</v>
      </c>
      <c r="D5" s="10" t="s">
        <v>11</v>
      </c>
      <c r="E5" s="8" t="s">
        <v>21</v>
      </c>
      <c r="F5" s="11">
        <v>70311</v>
      </c>
      <c r="G5" s="12">
        <v>45379</v>
      </c>
      <c r="H5" s="13" t="str">
        <f>IFERROR(HYPERLINK(Table1[[#This Row],[Foto''s]],"Bekijk deze auto →"),"")</f>
        <v>Bekijk deze auto →</v>
      </c>
    </row>
    <row r="6" spans="1:11" x14ac:dyDescent="0.2">
      <c r="A6" s="14" t="s">
        <v>18</v>
      </c>
      <c r="B6" s="9" t="s">
        <v>22</v>
      </c>
      <c r="C6" s="6" t="s">
        <v>20</v>
      </c>
      <c r="D6" s="10" t="s">
        <v>11</v>
      </c>
      <c r="E6" s="8" t="s">
        <v>23</v>
      </c>
      <c r="F6" s="11">
        <v>45846</v>
      </c>
      <c r="G6" s="12">
        <v>45625</v>
      </c>
      <c r="H6" s="13" t="str">
        <f>IFERROR(HYPERLINK(Table1[[#This Row],[Foto''s]],"Bekijk deze auto →"),"")</f>
        <v>Bekijk deze auto →</v>
      </c>
    </row>
    <row r="7" spans="1:11" x14ac:dyDescent="0.2">
      <c r="A7" s="14" t="s">
        <v>8</v>
      </c>
      <c r="B7" s="9" t="s">
        <v>24</v>
      </c>
      <c r="C7" s="6" t="s">
        <v>10</v>
      </c>
      <c r="D7" s="10" t="s">
        <v>11</v>
      </c>
      <c r="E7" s="8" t="s">
        <v>25</v>
      </c>
      <c r="F7" s="11">
        <v>18226</v>
      </c>
      <c r="G7" s="12">
        <v>45465</v>
      </c>
      <c r="H7" s="13" t="str">
        <f>IFERROR(HYPERLINK(Table1[[#This Row],[Foto''s]],"Bekijk deze auto →"),"")</f>
        <v>Bekijk deze auto →</v>
      </c>
    </row>
    <row r="8" spans="1:11" x14ac:dyDescent="0.2">
      <c r="A8" s="14" t="s">
        <v>8</v>
      </c>
      <c r="B8" s="9" t="s">
        <v>26</v>
      </c>
      <c r="C8" s="6" t="s">
        <v>10</v>
      </c>
      <c r="D8" s="10" t="s">
        <v>11</v>
      </c>
      <c r="E8" s="8" t="s">
        <v>27</v>
      </c>
      <c r="F8" s="11">
        <v>157481</v>
      </c>
      <c r="G8" s="12">
        <v>45469</v>
      </c>
      <c r="H8" s="13" t="str">
        <f>IFERROR(HYPERLINK(Table1[[#This Row],[Foto''s]],"Bekijk deze auto →"),"")</f>
        <v>Bekijk deze auto →</v>
      </c>
    </row>
    <row r="9" spans="1:11" x14ac:dyDescent="0.2">
      <c r="A9" s="14" t="s">
        <v>8</v>
      </c>
      <c r="B9" s="9" t="s">
        <v>28</v>
      </c>
      <c r="C9" s="6" t="s">
        <v>14</v>
      </c>
      <c r="D9" s="10" t="s">
        <v>11</v>
      </c>
      <c r="E9" s="8" t="s">
        <v>29</v>
      </c>
      <c r="F9" s="11">
        <v>45295</v>
      </c>
      <c r="G9" s="12">
        <v>45524</v>
      </c>
      <c r="H9" s="13" t="str">
        <f>IFERROR(HYPERLINK(Table1[[#This Row],[Foto''s]],"Bekijk deze auto →"),"")</f>
        <v>Bekijk deze auto →</v>
      </c>
    </row>
    <row r="10" spans="1:11" x14ac:dyDescent="0.2">
      <c r="A10" s="14" t="s">
        <v>8</v>
      </c>
      <c r="B10" s="9" t="s">
        <v>30</v>
      </c>
      <c r="C10" s="6" t="s">
        <v>14</v>
      </c>
      <c r="D10" s="10" t="s">
        <v>11</v>
      </c>
      <c r="E10" s="8" t="s">
        <v>31</v>
      </c>
      <c r="F10" s="11">
        <v>49388</v>
      </c>
      <c r="G10" s="12">
        <v>45561</v>
      </c>
      <c r="H10" s="13" t="str">
        <f>IFERROR(HYPERLINK(Table1[[#This Row],[Foto''s]],"Bekijk deze auto →"),"")</f>
        <v>Bekijk deze auto →</v>
      </c>
    </row>
    <row r="11" spans="1:11" x14ac:dyDescent="0.2">
      <c r="A11" s="14" t="s">
        <v>8</v>
      </c>
      <c r="B11" s="9" t="s">
        <v>32</v>
      </c>
      <c r="C11" s="6" t="s">
        <v>10</v>
      </c>
      <c r="D11" s="10" t="s">
        <v>11</v>
      </c>
      <c r="E11" s="8" t="s">
        <v>33</v>
      </c>
      <c r="F11" s="11">
        <v>36640</v>
      </c>
      <c r="G11" s="12">
        <v>45589</v>
      </c>
      <c r="H11" s="13" t="str">
        <f>IFERROR(HYPERLINK(Table1[[#This Row],[Foto''s]],"Bekijk deze auto →"),"")</f>
        <v>Bekijk deze auto →</v>
      </c>
    </row>
    <row r="12" spans="1:11" x14ac:dyDescent="0.2">
      <c r="A12" s="14" t="s">
        <v>8</v>
      </c>
      <c r="B12" s="9" t="s">
        <v>34</v>
      </c>
      <c r="C12" s="6" t="s">
        <v>10</v>
      </c>
      <c r="D12" s="10" t="s">
        <v>11</v>
      </c>
      <c r="E12" s="8" t="s">
        <v>35</v>
      </c>
      <c r="F12" s="11">
        <v>42543</v>
      </c>
      <c r="G12" s="12">
        <v>45621</v>
      </c>
      <c r="H12" s="13" t="str">
        <f>IFERROR(HYPERLINK(Table1[[#This Row],[Foto''s]],"Bekijk deze auto →"),"")</f>
        <v>Bekijk deze auto →</v>
      </c>
    </row>
    <row r="13" spans="1:11" x14ac:dyDescent="0.2">
      <c r="A13" s="14" t="s">
        <v>8</v>
      </c>
      <c r="B13" s="9" t="s">
        <v>36</v>
      </c>
      <c r="C13" s="6" t="s">
        <v>14</v>
      </c>
      <c r="D13" s="10" t="s">
        <v>11</v>
      </c>
      <c r="E13" s="8" t="s">
        <v>37</v>
      </c>
      <c r="F13" s="11">
        <v>37502</v>
      </c>
      <c r="G13" s="12">
        <v>45674</v>
      </c>
      <c r="H13" s="13" t="str">
        <f>IFERROR(HYPERLINK(Table1[[#This Row],[Foto''s]],"Bekijk deze auto →"),"")</f>
        <v>Bekijk deze auto →</v>
      </c>
    </row>
    <row r="14" spans="1:11" x14ac:dyDescent="0.2">
      <c r="A14" s="14" t="s">
        <v>8</v>
      </c>
      <c r="B14" s="9" t="s">
        <v>38</v>
      </c>
      <c r="C14" s="6" t="s">
        <v>14</v>
      </c>
      <c r="D14" s="10" t="s">
        <v>11</v>
      </c>
      <c r="E14" s="8" t="s">
        <v>39</v>
      </c>
      <c r="F14" s="11">
        <v>33347</v>
      </c>
      <c r="G14" s="12">
        <v>45702</v>
      </c>
      <c r="H14" s="13" t="str">
        <f>IFERROR(HYPERLINK(Table1[[#This Row],[Foto''s]],"Bekijk deze auto →"),"")</f>
        <v>Bekijk deze auto →</v>
      </c>
    </row>
    <row r="15" spans="1:11" x14ac:dyDescent="0.2">
      <c r="A15" s="14" t="s">
        <v>8</v>
      </c>
      <c r="B15" s="9" t="s">
        <v>40</v>
      </c>
      <c r="C15" s="6" t="s">
        <v>14</v>
      </c>
      <c r="D15" s="10" t="s">
        <v>11</v>
      </c>
      <c r="E15" s="8" t="s">
        <v>41</v>
      </c>
      <c r="F15" s="11">
        <v>44528</v>
      </c>
      <c r="G15" s="12">
        <v>45759</v>
      </c>
      <c r="H15" s="13" t="str">
        <f>IFERROR(HYPERLINK(Table1[[#This Row],[Foto''s]],"Bekijk deze auto →"),"")</f>
        <v>Bekijk deze auto →</v>
      </c>
    </row>
    <row r="16" spans="1:11" x14ac:dyDescent="0.2">
      <c r="A16" s="14" t="s">
        <v>8</v>
      </c>
      <c r="B16" s="9" t="s">
        <v>40</v>
      </c>
      <c r="C16" s="6" t="s">
        <v>14</v>
      </c>
      <c r="D16" s="10" t="s">
        <v>11</v>
      </c>
      <c r="E16" s="8" t="s">
        <v>42</v>
      </c>
      <c r="F16" s="11">
        <v>14199</v>
      </c>
      <c r="G16" s="12">
        <v>45825</v>
      </c>
      <c r="H16" s="13" t="str">
        <f>IFERROR(HYPERLINK(Table1[[#This Row],[Foto''s]],"Bekijk deze auto →"),"")</f>
        <v>Bekijk deze auto →</v>
      </c>
    </row>
    <row r="17" spans="1:8" x14ac:dyDescent="0.2">
      <c r="A17" s="14" t="s">
        <v>8</v>
      </c>
      <c r="B17" s="9" t="s">
        <v>43</v>
      </c>
      <c r="C17" s="6" t="s">
        <v>14</v>
      </c>
      <c r="D17" s="10" t="s">
        <v>11</v>
      </c>
      <c r="E17" s="8" t="s">
        <v>44</v>
      </c>
      <c r="F17" s="11">
        <v>5699</v>
      </c>
      <c r="G17" s="12">
        <v>45838</v>
      </c>
      <c r="H17" s="13" t="str">
        <f>IFERROR(HYPERLINK(Table1[[#This Row],[Foto''s]],"Bekijk deze auto →"),"")</f>
        <v>Bekijk deze auto →</v>
      </c>
    </row>
    <row r="18" spans="1:8" x14ac:dyDescent="0.2">
      <c r="A18" s="14" t="s">
        <v>8</v>
      </c>
      <c r="B18" s="9" t="s">
        <v>45</v>
      </c>
      <c r="C18" s="6" t="s">
        <v>14</v>
      </c>
      <c r="D18" s="10" t="s">
        <v>11</v>
      </c>
      <c r="E18" s="8" t="s">
        <v>46</v>
      </c>
      <c r="F18" s="11">
        <v>1301</v>
      </c>
      <c r="G18" s="12">
        <v>45954</v>
      </c>
      <c r="H18" s="13" t="str">
        <f>IFERROR(HYPERLINK(Table1[[#This Row],[Foto''s]],"Bekijk deze auto →"),"")</f>
        <v>Bekijk deze auto →</v>
      </c>
    </row>
    <row r="19" spans="1:8" x14ac:dyDescent="0.2">
      <c r="A19" s="14" t="s">
        <v>8</v>
      </c>
      <c r="B19" s="9" t="s">
        <v>47</v>
      </c>
      <c r="C19" s="6" t="s">
        <v>14</v>
      </c>
      <c r="D19" s="10" t="s">
        <v>11</v>
      </c>
      <c r="E19" s="8" t="s">
        <v>48</v>
      </c>
      <c r="F19" s="11">
        <v>6138</v>
      </c>
      <c r="G19" s="12">
        <v>46037</v>
      </c>
      <c r="H19" s="13" t="str">
        <f>IFERROR(HYPERLINK(Table1[[#This Row],[Foto''s]],"Bekijk deze auto →"),"")</f>
        <v>Bekijk deze auto →</v>
      </c>
    </row>
    <row r="20" spans="1:8" x14ac:dyDescent="0.2">
      <c r="A20" s="14" t="s">
        <v>8</v>
      </c>
      <c r="B20" s="9" t="s">
        <v>49</v>
      </c>
      <c r="C20" s="6" t="s">
        <v>14</v>
      </c>
      <c r="D20" s="10" t="s">
        <v>11</v>
      </c>
      <c r="E20" s="8" t="s">
        <v>50</v>
      </c>
      <c r="F20" s="11">
        <v>87299</v>
      </c>
      <c r="G20" s="12">
        <v>44330</v>
      </c>
      <c r="H20" s="13" t="str">
        <f>IFERROR(HYPERLINK(Table1[[#This Row],[Foto''s]],"Bekijk deze auto →"),"")</f>
        <v>Bekijk deze auto →</v>
      </c>
    </row>
    <row r="21" spans="1:8" x14ac:dyDescent="0.2">
      <c r="A21" s="14" t="s">
        <v>8</v>
      </c>
      <c r="B21" s="9" t="s">
        <v>51</v>
      </c>
      <c r="C21" s="6" t="s">
        <v>14</v>
      </c>
      <c r="D21" s="10" t="s">
        <v>11</v>
      </c>
      <c r="E21" s="8" t="s">
        <v>52</v>
      </c>
      <c r="F21" s="11">
        <v>119580</v>
      </c>
      <c r="G21" s="12">
        <v>44449</v>
      </c>
      <c r="H21" s="13" t="str">
        <f>IFERROR(HYPERLINK(Table1[[#This Row],[Foto''s]],"Bekijk deze auto →"),"")</f>
        <v>Bekijk deze auto →</v>
      </c>
    </row>
    <row r="22" spans="1:8" x14ac:dyDescent="0.2">
      <c r="A22" s="14" t="s">
        <v>8</v>
      </c>
      <c r="B22" s="9" t="s">
        <v>53</v>
      </c>
      <c r="C22" s="6" t="s">
        <v>10</v>
      </c>
      <c r="D22" s="10" t="s">
        <v>11</v>
      </c>
      <c r="E22" s="8" t="s">
        <v>54</v>
      </c>
      <c r="F22" s="11">
        <v>117530</v>
      </c>
      <c r="G22" s="12">
        <v>44631</v>
      </c>
      <c r="H22" s="13" t="str">
        <f>IFERROR(HYPERLINK(Table1[[#This Row],[Foto''s]],"Bekijk deze auto →"),"")</f>
        <v>Bekijk deze auto →</v>
      </c>
    </row>
    <row r="23" spans="1:8" x14ac:dyDescent="0.2">
      <c r="A23" s="14" t="s">
        <v>8</v>
      </c>
      <c r="B23" s="9" t="s">
        <v>55</v>
      </c>
      <c r="C23" s="6" t="s">
        <v>14</v>
      </c>
      <c r="D23" s="10" t="s">
        <v>11</v>
      </c>
      <c r="E23" s="8" t="s">
        <v>56</v>
      </c>
      <c r="F23" s="11">
        <v>93517</v>
      </c>
      <c r="G23" s="12">
        <v>44757</v>
      </c>
      <c r="H23" s="13" t="str">
        <f>IFERROR(HYPERLINK(Table1[[#This Row],[Foto''s]],"Bekijk deze auto →"),"")</f>
        <v>Bekijk deze auto →</v>
      </c>
    </row>
    <row r="24" spans="1:8" x14ac:dyDescent="0.2">
      <c r="A24" s="14" t="s">
        <v>8</v>
      </c>
      <c r="B24" s="9" t="s">
        <v>57</v>
      </c>
      <c r="C24" s="6" t="s">
        <v>14</v>
      </c>
      <c r="D24" s="10" t="s">
        <v>11</v>
      </c>
      <c r="E24" s="8" t="s">
        <v>58</v>
      </c>
      <c r="F24" s="11">
        <v>82650</v>
      </c>
      <c r="G24" s="12">
        <v>44708</v>
      </c>
      <c r="H24" s="13" t="str">
        <f>IFERROR(HYPERLINK(Table1[[#This Row],[Foto''s]],"Bekijk deze auto →"),"")</f>
        <v>Bekijk deze auto →</v>
      </c>
    </row>
    <row r="25" spans="1:8" x14ac:dyDescent="0.2">
      <c r="A25" s="14" t="s">
        <v>8</v>
      </c>
      <c r="B25" s="9" t="s">
        <v>59</v>
      </c>
      <c r="C25" s="6" t="s">
        <v>10</v>
      </c>
      <c r="D25" s="10" t="s">
        <v>11</v>
      </c>
      <c r="E25" s="8" t="s">
        <v>60</v>
      </c>
      <c r="F25" s="11">
        <v>77068</v>
      </c>
      <c r="G25" s="12">
        <v>44645</v>
      </c>
      <c r="H25" s="13" t="str">
        <f>IFERROR(HYPERLINK(Table1[[#This Row],[Foto''s]],"Bekijk deze auto →"),"")</f>
        <v>Bekijk deze auto →</v>
      </c>
    </row>
    <row r="26" spans="1:8" x14ac:dyDescent="0.2">
      <c r="A26" s="14" t="s">
        <v>8</v>
      </c>
      <c r="B26" s="9" t="s">
        <v>61</v>
      </c>
      <c r="C26" s="6" t="s">
        <v>14</v>
      </c>
      <c r="D26" s="10" t="s">
        <v>11</v>
      </c>
      <c r="E26" s="8" t="s">
        <v>62</v>
      </c>
      <c r="F26" s="11">
        <v>99583</v>
      </c>
      <c r="G26" s="12">
        <v>44650</v>
      </c>
      <c r="H26" s="13" t="str">
        <f>IFERROR(HYPERLINK(Table1[[#This Row],[Foto''s]],"Bekijk deze auto →"),"")</f>
        <v>Bekijk deze auto →</v>
      </c>
    </row>
    <row r="27" spans="1:8" x14ac:dyDescent="0.2">
      <c r="A27" s="14" t="s">
        <v>8</v>
      </c>
      <c r="B27" s="9" t="s">
        <v>63</v>
      </c>
      <c r="C27" s="6" t="s">
        <v>14</v>
      </c>
      <c r="D27" s="10" t="s">
        <v>11</v>
      </c>
      <c r="E27" s="8" t="s">
        <v>64</v>
      </c>
      <c r="F27" s="11">
        <v>99058</v>
      </c>
      <c r="G27" s="12">
        <v>44931</v>
      </c>
      <c r="H27" s="13" t="str">
        <f>IFERROR(HYPERLINK(Table1[[#This Row],[Foto''s]],"Bekijk deze auto →"),"")</f>
        <v>Bekijk deze auto →</v>
      </c>
    </row>
    <row r="28" spans="1:8" x14ac:dyDescent="0.2">
      <c r="A28" s="14" t="s">
        <v>8</v>
      </c>
      <c r="B28" s="9" t="s">
        <v>65</v>
      </c>
      <c r="C28" s="6" t="s">
        <v>14</v>
      </c>
      <c r="D28" s="10" t="s">
        <v>11</v>
      </c>
      <c r="E28" s="8" t="s">
        <v>66</v>
      </c>
      <c r="F28" s="11">
        <v>128990</v>
      </c>
      <c r="G28" s="12">
        <v>44799</v>
      </c>
      <c r="H28" s="13" t="str">
        <f>IFERROR(HYPERLINK(Table1[[#This Row],[Foto''s]],"Bekijk deze auto →"),"")</f>
        <v>Bekijk deze auto →</v>
      </c>
    </row>
    <row r="29" spans="1:8" x14ac:dyDescent="0.2">
      <c r="A29" s="14" t="s">
        <v>8</v>
      </c>
      <c r="B29" s="9" t="s">
        <v>67</v>
      </c>
      <c r="C29" s="6" t="s">
        <v>14</v>
      </c>
      <c r="D29" s="10" t="s">
        <v>11</v>
      </c>
      <c r="E29" s="8" t="s">
        <v>68</v>
      </c>
      <c r="F29" s="11">
        <v>68757</v>
      </c>
      <c r="G29" s="12">
        <v>44915</v>
      </c>
      <c r="H29" s="13" t="str">
        <f>IFERROR(HYPERLINK(Table1[[#This Row],[Foto''s]],"Bekijk deze auto →"),"")</f>
        <v>Bekijk deze auto →</v>
      </c>
    </row>
    <row r="30" spans="1:8" x14ac:dyDescent="0.2">
      <c r="A30" s="14" t="s">
        <v>8</v>
      </c>
      <c r="B30" s="9" t="s">
        <v>69</v>
      </c>
      <c r="C30" s="6" t="s">
        <v>14</v>
      </c>
      <c r="D30" s="10" t="s">
        <v>11</v>
      </c>
      <c r="E30" s="8" t="s">
        <v>70</v>
      </c>
      <c r="F30" s="11">
        <v>77541</v>
      </c>
      <c r="G30" s="12">
        <v>44923</v>
      </c>
      <c r="H30" s="13" t="str">
        <f>IFERROR(HYPERLINK(Table1[[#This Row],[Foto''s]],"Bekijk deze auto →"),"")</f>
        <v>Bekijk deze auto →</v>
      </c>
    </row>
    <row r="31" spans="1:8" x14ac:dyDescent="0.2">
      <c r="A31" s="14" t="s">
        <v>8</v>
      </c>
      <c r="B31" s="9" t="s">
        <v>71</v>
      </c>
      <c r="C31" s="6" t="s">
        <v>14</v>
      </c>
      <c r="D31" s="10" t="s">
        <v>11</v>
      </c>
      <c r="E31" s="8" t="s">
        <v>72</v>
      </c>
      <c r="F31" s="11">
        <v>47407</v>
      </c>
      <c r="G31" s="12">
        <v>44791</v>
      </c>
      <c r="H31" s="13" t="str">
        <f>IFERROR(HYPERLINK(Table1[[#This Row],[Foto''s]],"Bekijk deze auto →"),"")</f>
        <v>Bekijk deze auto →</v>
      </c>
    </row>
    <row r="32" spans="1:8" x14ac:dyDescent="0.2">
      <c r="A32" s="14" t="s">
        <v>8</v>
      </c>
      <c r="B32" s="9" t="s">
        <v>73</v>
      </c>
      <c r="C32" s="6" t="s">
        <v>10</v>
      </c>
      <c r="D32" s="10" t="s">
        <v>11</v>
      </c>
      <c r="E32" s="8" t="s">
        <v>74</v>
      </c>
      <c r="F32" s="11">
        <v>34744</v>
      </c>
      <c r="G32" s="12">
        <v>44858</v>
      </c>
      <c r="H32" s="13" t="str">
        <f>IFERROR(HYPERLINK(Table1[[#This Row],[Foto''s]],"Bekijk deze auto →"),"")</f>
        <v>Bekijk deze auto →</v>
      </c>
    </row>
    <row r="33" spans="1:8" x14ac:dyDescent="0.2">
      <c r="A33" s="14" t="s">
        <v>8</v>
      </c>
      <c r="B33" s="9" t="s">
        <v>75</v>
      </c>
      <c r="C33" s="6" t="s">
        <v>14</v>
      </c>
      <c r="D33" s="10" t="s">
        <v>11</v>
      </c>
      <c r="E33" s="8" t="s">
        <v>76</v>
      </c>
      <c r="F33" s="11">
        <v>111011</v>
      </c>
      <c r="G33" s="12">
        <v>44925</v>
      </c>
      <c r="H33" s="13" t="str">
        <f>IFERROR(HYPERLINK(Table1[[#This Row],[Foto''s]],"Bekijk deze auto →"),"")</f>
        <v>Bekijk deze auto →</v>
      </c>
    </row>
    <row r="34" spans="1:8" x14ac:dyDescent="0.2">
      <c r="A34" s="14" t="s">
        <v>8</v>
      </c>
      <c r="B34" s="9" t="s">
        <v>77</v>
      </c>
      <c r="C34" s="6" t="s">
        <v>10</v>
      </c>
      <c r="D34" s="10" t="s">
        <v>11</v>
      </c>
      <c r="E34" s="8" t="s">
        <v>78</v>
      </c>
      <c r="F34" s="11">
        <v>33848</v>
      </c>
      <c r="G34" s="12">
        <v>44963</v>
      </c>
      <c r="H34" s="13" t="str">
        <f>IFERROR(HYPERLINK(Table1[[#This Row],[Foto''s]],"Bekijk deze auto →"),"")</f>
        <v>Bekijk deze auto →</v>
      </c>
    </row>
    <row r="35" spans="1:8" x14ac:dyDescent="0.2">
      <c r="A35" s="14" t="s">
        <v>8</v>
      </c>
      <c r="B35" s="9" t="s">
        <v>79</v>
      </c>
      <c r="C35" s="6" t="s">
        <v>14</v>
      </c>
      <c r="D35" s="10" t="s">
        <v>11</v>
      </c>
      <c r="E35" s="8" t="s">
        <v>80</v>
      </c>
      <c r="F35" s="11">
        <v>71106</v>
      </c>
      <c r="G35" s="12">
        <v>45022</v>
      </c>
      <c r="H35" s="13" t="str">
        <f>IFERROR(HYPERLINK(Table1[[#This Row],[Foto''s]],"Bekijk deze auto →"),"")</f>
        <v>Bekijk deze auto →</v>
      </c>
    </row>
    <row r="36" spans="1:8" x14ac:dyDescent="0.2">
      <c r="A36" s="14" t="s">
        <v>8</v>
      </c>
      <c r="B36" s="9" t="s">
        <v>79</v>
      </c>
      <c r="C36" s="6" t="s">
        <v>14</v>
      </c>
      <c r="D36" s="10" t="s">
        <v>11</v>
      </c>
      <c r="E36" s="8" t="s">
        <v>81</v>
      </c>
      <c r="F36" s="11">
        <v>99769</v>
      </c>
      <c r="G36" s="12">
        <v>45022</v>
      </c>
      <c r="H36" s="13" t="str">
        <f>IFERROR(HYPERLINK(Table1[[#This Row],[Foto''s]],"Bekijk deze auto →"),"")</f>
        <v>Bekijk deze auto →</v>
      </c>
    </row>
    <row r="37" spans="1:8" x14ac:dyDescent="0.2">
      <c r="A37" s="14" t="s">
        <v>8</v>
      </c>
      <c r="B37" s="9" t="s">
        <v>82</v>
      </c>
      <c r="C37" s="6" t="s">
        <v>10</v>
      </c>
      <c r="D37" s="10" t="s">
        <v>11</v>
      </c>
      <c r="E37" s="8" t="s">
        <v>83</v>
      </c>
      <c r="F37" s="11">
        <v>104226</v>
      </c>
      <c r="G37" s="12">
        <v>45072</v>
      </c>
      <c r="H37" s="13" t="str">
        <f>IFERROR(HYPERLINK(Table1[[#This Row],[Foto''s]],"Bekijk deze auto →"),"")</f>
        <v>Bekijk deze auto →</v>
      </c>
    </row>
    <row r="38" spans="1:8" x14ac:dyDescent="0.2">
      <c r="A38" s="14" t="s">
        <v>8</v>
      </c>
      <c r="B38" s="9" t="s">
        <v>84</v>
      </c>
      <c r="C38" s="6" t="s">
        <v>14</v>
      </c>
      <c r="D38" s="10" t="s">
        <v>11</v>
      </c>
      <c r="E38" s="8" t="s">
        <v>85</v>
      </c>
      <c r="F38" s="11">
        <v>33026</v>
      </c>
      <c r="G38" s="12">
        <v>44957</v>
      </c>
      <c r="H38" s="13" t="str">
        <f>IFERROR(HYPERLINK(Table1[[#This Row],[Foto''s]],"Bekijk deze auto →"),"")</f>
        <v>Bekijk deze auto →</v>
      </c>
    </row>
    <row r="39" spans="1:8" x14ac:dyDescent="0.2">
      <c r="A39" s="14" t="s">
        <v>8</v>
      </c>
      <c r="B39" s="9" t="s">
        <v>86</v>
      </c>
      <c r="C39" s="6" t="s">
        <v>14</v>
      </c>
      <c r="D39" s="10" t="s">
        <v>11</v>
      </c>
      <c r="E39" s="8" t="s">
        <v>87</v>
      </c>
      <c r="F39" s="11">
        <v>95791</v>
      </c>
      <c r="G39" s="12">
        <v>44971</v>
      </c>
      <c r="H39" s="13" t="str">
        <f>IFERROR(HYPERLINK(Table1[[#This Row],[Foto''s]],"Bekijk deze auto →"),"")</f>
        <v>Bekijk deze auto →</v>
      </c>
    </row>
    <row r="40" spans="1:8" x14ac:dyDescent="0.2">
      <c r="A40" s="14" t="s">
        <v>8</v>
      </c>
      <c r="B40" s="9" t="s">
        <v>88</v>
      </c>
      <c r="C40" s="6" t="s">
        <v>14</v>
      </c>
      <c r="D40" s="10" t="s">
        <v>11</v>
      </c>
      <c r="E40" s="8" t="s">
        <v>89</v>
      </c>
      <c r="F40" s="11">
        <v>59747</v>
      </c>
      <c r="G40" s="12">
        <v>45050</v>
      </c>
      <c r="H40" s="13" t="str">
        <f>IFERROR(HYPERLINK(Table1[[#This Row],[Foto''s]],"Bekijk deze auto →"),"")</f>
        <v>Bekijk deze auto →</v>
      </c>
    </row>
    <row r="41" spans="1:8" x14ac:dyDescent="0.2">
      <c r="A41" s="14" t="s">
        <v>8</v>
      </c>
      <c r="B41" s="9" t="s">
        <v>90</v>
      </c>
      <c r="C41" s="6" t="s">
        <v>14</v>
      </c>
      <c r="D41" s="10" t="s">
        <v>11</v>
      </c>
      <c r="E41" s="8" t="s">
        <v>91</v>
      </c>
      <c r="F41" s="11">
        <v>81947</v>
      </c>
      <c r="G41" s="12">
        <v>44959</v>
      </c>
      <c r="H41" s="13" t="str">
        <f>IFERROR(HYPERLINK(Table1[[#This Row],[Foto''s]],"Bekijk deze auto →"),"")</f>
        <v>Bekijk deze auto →</v>
      </c>
    </row>
    <row r="42" spans="1:8" x14ac:dyDescent="0.2">
      <c r="A42" s="14" t="s">
        <v>8</v>
      </c>
      <c r="B42" s="9" t="s">
        <v>92</v>
      </c>
      <c r="C42" s="6" t="s">
        <v>14</v>
      </c>
      <c r="D42" s="10" t="s">
        <v>11</v>
      </c>
      <c r="E42" s="8" t="s">
        <v>93</v>
      </c>
      <c r="F42" s="11">
        <v>70835</v>
      </c>
      <c r="G42" s="12">
        <v>44980</v>
      </c>
      <c r="H42" s="13" t="str">
        <f>IFERROR(HYPERLINK(Table1[[#This Row],[Foto''s]],"Bekijk deze auto →"),"")</f>
        <v>Bekijk deze auto →</v>
      </c>
    </row>
    <row r="43" spans="1:8" x14ac:dyDescent="0.2">
      <c r="A43" s="14" t="s">
        <v>8</v>
      </c>
      <c r="B43" s="9" t="s">
        <v>94</v>
      </c>
      <c r="C43" s="6" t="s">
        <v>14</v>
      </c>
      <c r="D43" s="10" t="s">
        <v>11</v>
      </c>
      <c r="E43" s="8" t="s">
        <v>95</v>
      </c>
      <c r="F43" s="11">
        <v>95319</v>
      </c>
      <c r="G43" s="12">
        <v>44935</v>
      </c>
      <c r="H43" s="13" t="str">
        <f>IFERROR(HYPERLINK(Table1[[#This Row],[Foto''s]],"Bekijk deze auto →"),"")</f>
        <v>Bekijk deze auto →</v>
      </c>
    </row>
    <row r="44" spans="1:8" x14ac:dyDescent="0.2">
      <c r="A44" s="14" t="s">
        <v>8</v>
      </c>
      <c r="B44" s="9" t="s">
        <v>96</v>
      </c>
      <c r="C44" s="6" t="s">
        <v>14</v>
      </c>
      <c r="D44" s="10" t="s">
        <v>11</v>
      </c>
      <c r="E44" s="8" t="s">
        <v>97</v>
      </c>
      <c r="F44" s="11">
        <v>32036</v>
      </c>
      <c r="G44" s="12">
        <v>45036</v>
      </c>
      <c r="H44" s="13" t="str">
        <f>IFERROR(HYPERLINK(Table1[[#This Row],[Foto''s]],"Bekijk deze auto →"),"")</f>
        <v>Bekijk deze auto →</v>
      </c>
    </row>
    <row r="45" spans="1:8" x14ac:dyDescent="0.2">
      <c r="A45" s="14" t="s">
        <v>8</v>
      </c>
      <c r="B45" s="9" t="s">
        <v>98</v>
      </c>
      <c r="C45" s="6" t="s">
        <v>14</v>
      </c>
      <c r="D45" s="10" t="s">
        <v>11</v>
      </c>
      <c r="E45" s="8" t="s">
        <v>99</v>
      </c>
      <c r="F45" s="11">
        <v>73674</v>
      </c>
      <c r="G45" s="12">
        <v>45044</v>
      </c>
      <c r="H45" s="13" t="str">
        <f>IFERROR(HYPERLINK(Table1[[#This Row],[Foto''s]],"Bekijk deze auto →"),"")</f>
        <v>Bekijk deze auto →</v>
      </c>
    </row>
    <row r="46" spans="1:8" x14ac:dyDescent="0.2">
      <c r="A46" s="14" t="s">
        <v>8</v>
      </c>
      <c r="B46" s="9" t="s">
        <v>59</v>
      </c>
      <c r="C46" s="6" t="s">
        <v>10</v>
      </c>
      <c r="D46" s="10" t="s">
        <v>11</v>
      </c>
      <c r="E46" s="8" t="s">
        <v>100</v>
      </c>
      <c r="F46" s="11">
        <v>59799</v>
      </c>
      <c r="G46" s="12">
        <v>45022</v>
      </c>
      <c r="H46" s="13" t="str">
        <f>IFERROR(HYPERLINK(Table1[[#This Row],[Foto''s]],"Bekijk deze auto →"),"")</f>
        <v>Bekijk deze auto →</v>
      </c>
    </row>
    <row r="47" spans="1:8" x14ac:dyDescent="0.2">
      <c r="A47" s="14" t="s">
        <v>8</v>
      </c>
      <c r="B47" s="9" t="s">
        <v>101</v>
      </c>
      <c r="C47" s="6" t="s">
        <v>14</v>
      </c>
      <c r="D47" s="10" t="s">
        <v>11</v>
      </c>
      <c r="E47" s="8" t="s">
        <v>102</v>
      </c>
      <c r="F47" s="11">
        <v>83887</v>
      </c>
      <c r="G47" s="12">
        <v>45054</v>
      </c>
      <c r="H47" s="13" t="str">
        <f>IFERROR(HYPERLINK(Table1[[#This Row],[Foto''s]],"Bekijk deze auto →"),"")</f>
        <v>Bekijk deze auto →</v>
      </c>
    </row>
    <row r="48" spans="1:8" x14ac:dyDescent="0.2">
      <c r="A48" s="14" t="s">
        <v>8</v>
      </c>
      <c r="B48" s="9" t="s">
        <v>103</v>
      </c>
      <c r="C48" s="6" t="s">
        <v>10</v>
      </c>
      <c r="D48" s="10" t="s">
        <v>11</v>
      </c>
      <c r="E48" s="8" t="s">
        <v>104</v>
      </c>
      <c r="F48" s="11">
        <v>114204</v>
      </c>
      <c r="G48" s="12">
        <v>44923</v>
      </c>
      <c r="H48" s="13" t="str">
        <f>IFERROR(HYPERLINK(Table1[[#This Row],[Foto''s]],"Bekijk deze auto →"),"")</f>
        <v>Bekijk deze auto →</v>
      </c>
    </row>
    <row r="49" spans="1:8" x14ac:dyDescent="0.2">
      <c r="A49" s="14" t="s">
        <v>8</v>
      </c>
      <c r="B49" s="9" t="s">
        <v>88</v>
      </c>
      <c r="C49" s="6" t="s">
        <v>14</v>
      </c>
      <c r="D49" s="10" t="s">
        <v>11</v>
      </c>
      <c r="E49" s="8" t="s">
        <v>105</v>
      </c>
      <c r="F49" s="11">
        <v>42592</v>
      </c>
      <c r="G49" s="12">
        <v>45036</v>
      </c>
      <c r="H49" s="13" t="str">
        <f>IFERROR(HYPERLINK(Table1[[#This Row],[Foto''s]],"Bekijk deze auto →"),"")</f>
        <v>Bekijk deze auto →</v>
      </c>
    </row>
    <row r="50" spans="1:8" x14ac:dyDescent="0.2">
      <c r="A50" s="14" t="s">
        <v>8</v>
      </c>
      <c r="B50" s="9" t="s">
        <v>79</v>
      </c>
      <c r="C50" s="6" t="s">
        <v>14</v>
      </c>
      <c r="D50" s="10" t="s">
        <v>11</v>
      </c>
      <c r="E50" s="8" t="s">
        <v>106</v>
      </c>
      <c r="F50" s="11">
        <v>74644</v>
      </c>
      <c r="G50" s="12">
        <v>45009</v>
      </c>
      <c r="H50" s="13" t="str">
        <f>IFERROR(HYPERLINK(Table1[[#This Row],[Foto''s]],"Bekijk deze auto →"),"")</f>
        <v>Bekijk deze auto →</v>
      </c>
    </row>
    <row r="51" spans="1:8" x14ac:dyDescent="0.2">
      <c r="A51" s="14" t="s">
        <v>8</v>
      </c>
      <c r="B51" s="9" t="s">
        <v>107</v>
      </c>
      <c r="C51" s="6" t="s">
        <v>14</v>
      </c>
      <c r="D51" s="10" t="s">
        <v>11</v>
      </c>
      <c r="E51" s="8" t="s">
        <v>108</v>
      </c>
      <c r="F51" s="11">
        <v>62164</v>
      </c>
      <c r="G51" s="12">
        <v>44980</v>
      </c>
      <c r="H51" s="13" t="str">
        <f>IFERROR(HYPERLINK(Table1[[#This Row],[Foto''s]],"Bekijk deze auto →"),"")</f>
        <v>Bekijk deze auto →</v>
      </c>
    </row>
    <row r="52" spans="1:8" x14ac:dyDescent="0.2">
      <c r="A52" s="14" t="s">
        <v>8</v>
      </c>
      <c r="B52" s="9" t="s">
        <v>84</v>
      </c>
      <c r="C52" s="6" t="s">
        <v>14</v>
      </c>
      <c r="D52" s="10" t="s">
        <v>11</v>
      </c>
      <c r="E52" s="8" t="s">
        <v>109</v>
      </c>
      <c r="F52" s="11">
        <v>83930</v>
      </c>
      <c r="G52" s="12">
        <v>44980</v>
      </c>
      <c r="H52" s="13" t="str">
        <f>IFERROR(HYPERLINK(Table1[[#This Row],[Foto''s]],"Bekijk deze auto →"),"")</f>
        <v>Bekijk deze auto →</v>
      </c>
    </row>
    <row r="53" spans="1:8" x14ac:dyDescent="0.2">
      <c r="A53" s="14" t="s">
        <v>8</v>
      </c>
      <c r="B53" s="9" t="s">
        <v>110</v>
      </c>
      <c r="C53" s="6" t="s">
        <v>14</v>
      </c>
      <c r="D53" s="10" t="s">
        <v>11</v>
      </c>
      <c r="E53" s="8" t="s">
        <v>111</v>
      </c>
      <c r="F53" s="11">
        <v>69083</v>
      </c>
      <c r="G53" s="12">
        <v>44966</v>
      </c>
      <c r="H53" s="13" t="str">
        <f>IFERROR(HYPERLINK(Table1[[#This Row],[Foto''s]],"Bekijk deze auto →"),"")</f>
        <v>Bekijk deze auto →</v>
      </c>
    </row>
    <row r="54" spans="1:8" x14ac:dyDescent="0.2">
      <c r="A54" s="14" t="s">
        <v>8</v>
      </c>
      <c r="B54" s="9" t="s">
        <v>112</v>
      </c>
      <c r="C54" s="6" t="s">
        <v>10</v>
      </c>
      <c r="D54" s="10" t="s">
        <v>11</v>
      </c>
      <c r="E54" s="8" t="s">
        <v>113</v>
      </c>
      <c r="F54" s="11">
        <v>96354</v>
      </c>
      <c r="G54" s="12">
        <v>45084</v>
      </c>
      <c r="H54" s="13" t="str">
        <f>IFERROR(HYPERLINK(Table1[[#This Row],[Foto''s]],"Bekijk deze auto →"),"")</f>
        <v>Bekijk deze auto →</v>
      </c>
    </row>
    <row r="55" spans="1:8" x14ac:dyDescent="0.2">
      <c r="A55" s="14" t="s">
        <v>8</v>
      </c>
      <c r="B55" s="9" t="s">
        <v>98</v>
      </c>
      <c r="C55" s="6" t="s">
        <v>14</v>
      </c>
      <c r="D55" s="10" t="s">
        <v>11</v>
      </c>
      <c r="E55" s="8" t="s">
        <v>114</v>
      </c>
      <c r="F55" s="11">
        <v>21204</v>
      </c>
      <c r="G55" s="12">
        <v>45138</v>
      </c>
      <c r="H55" s="13" t="str">
        <f>IFERROR(HYPERLINK(Table1[[#This Row],[Foto''s]],"Bekijk deze auto →"),"")</f>
        <v>Bekijk deze auto →</v>
      </c>
    </row>
    <row r="56" spans="1:8" x14ac:dyDescent="0.2">
      <c r="A56" s="14" t="s">
        <v>8</v>
      </c>
      <c r="B56" s="9" t="s">
        <v>115</v>
      </c>
      <c r="C56" s="6" t="s">
        <v>14</v>
      </c>
      <c r="D56" s="10" t="s">
        <v>11</v>
      </c>
      <c r="E56" s="8" t="s">
        <v>116</v>
      </c>
      <c r="F56" s="11">
        <v>70651</v>
      </c>
      <c r="G56" s="12">
        <v>45106</v>
      </c>
      <c r="H56" s="13" t="str">
        <f>IFERROR(HYPERLINK(Table1[[#This Row],[Foto''s]],"Bekijk deze auto →"),"")</f>
        <v>Bekijk deze auto →</v>
      </c>
    </row>
    <row r="57" spans="1:8" x14ac:dyDescent="0.2">
      <c r="A57" s="14" t="s">
        <v>8</v>
      </c>
      <c r="B57" s="9" t="s">
        <v>117</v>
      </c>
      <c r="C57" s="6" t="s">
        <v>14</v>
      </c>
      <c r="D57" s="10" t="s">
        <v>11</v>
      </c>
      <c r="E57" s="8" t="s">
        <v>118</v>
      </c>
      <c r="F57" s="11">
        <v>43695</v>
      </c>
      <c r="G57" s="12">
        <v>45176</v>
      </c>
      <c r="H57" s="13" t="str">
        <f>IFERROR(HYPERLINK(Table1[[#This Row],[Foto''s]],"Bekijk deze auto →"),"")</f>
        <v>Bekijk deze auto →</v>
      </c>
    </row>
    <row r="58" spans="1:8" x14ac:dyDescent="0.2">
      <c r="A58" s="14" t="s">
        <v>18</v>
      </c>
      <c r="B58" s="9" t="s">
        <v>19</v>
      </c>
      <c r="C58" s="6" t="s">
        <v>20</v>
      </c>
      <c r="D58" s="10" t="s">
        <v>11</v>
      </c>
      <c r="E58" s="8" t="s">
        <v>119</v>
      </c>
      <c r="F58" s="11">
        <v>58696</v>
      </c>
      <c r="G58" s="12">
        <v>45610</v>
      </c>
      <c r="H58" s="13" t="str">
        <f>IFERROR(HYPERLINK(Table1[[#This Row],[Foto''s]],"Bekijk deze auto →"),"")</f>
        <v>Bekijk deze auto →</v>
      </c>
    </row>
    <row r="59" spans="1:8" x14ac:dyDescent="0.2">
      <c r="A59" s="14" t="s">
        <v>18</v>
      </c>
      <c r="B59" s="9" t="s">
        <v>22</v>
      </c>
      <c r="C59" s="6" t="s">
        <v>20</v>
      </c>
      <c r="D59" s="10" t="s">
        <v>11</v>
      </c>
      <c r="E59" s="8" t="s">
        <v>120</v>
      </c>
      <c r="F59" s="11">
        <v>30190</v>
      </c>
      <c r="G59" s="12">
        <v>45470</v>
      </c>
      <c r="H59" s="13" t="str">
        <f>IFERROR(HYPERLINK(Table1[[#This Row],[Foto''s]],"Bekijk deze auto →"),"")</f>
        <v>Bekijk deze auto →</v>
      </c>
    </row>
    <row r="60" spans="1:8" x14ac:dyDescent="0.2">
      <c r="A60" s="14" t="s">
        <v>18</v>
      </c>
      <c r="B60" s="9" t="s">
        <v>19</v>
      </c>
      <c r="C60" s="6" t="s">
        <v>20</v>
      </c>
      <c r="D60" s="10" t="s">
        <v>11</v>
      </c>
      <c r="E60" s="8" t="s">
        <v>121</v>
      </c>
      <c r="F60" s="11">
        <v>48317</v>
      </c>
      <c r="G60" s="12">
        <v>45379</v>
      </c>
      <c r="H60" s="13" t="str">
        <f>IFERROR(HYPERLINK(Table1[[#This Row],[Foto''s]],"Bekijk deze auto →"),"")</f>
        <v>Bekijk deze auto →</v>
      </c>
    </row>
    <row r="61" spans="1:8" x14ac:dyDescent="0.2">
      <c r="A61" s="14" t="s">
        <v>18</v>
      </c>
      <c r="B61" s="9" t="s">
        <v>19</v>
      </c>
      <c r="C61" s="6" t="s">
        <v>20</v>
      </c>
      <c r="D61" s="10" t="s">
        <v>11</v>
      </c>
      <c r="E61" s="8" t="s">
        <v>122</v>
      </c>
      <c r="F61" s="11">
        <v>54138</v>
      </c>
      <c r="G61" s="12">
        <v>45610</v>
      </c>
      <c r="H61" s="13" t="str">
        <f>IFERROR(HYPERLINK(Table1[[#This Row],[Foto''s]],"Bekijk deze auto →"),"")</f>
        <v>Bekijk deze auto →</v>
      </c>
    </row>
    <row r="62" spans="1:8" x14ac:dyDescent="0.2">
      <c r="A62" s="14" t="s">
        <v>18</v>
      </c>
      <c r="B62" s="9" t="s">
        <v>123</v>
      </c>
      <c r="C62" s="6" t="s">
        <v>20</v>
      </c>
      <c r="D62" s="10" t="s">
        <v>11</v>
      </c>
      <c r="E62" s="8" t="s">
        <v>124</v>
      </c>
      <c r="F62" s="11">
        <v>6486</v>
      </c>
      <c r="G62" s="12">
        <v>45372</v>
      </c>
      <c r="H62" s="13" t="str">
        <f>IFERROR(HYPERLINK(Table1[[#This Row],[Foto''s]],"Bekijk deze auto →"),"")</f>
        <v>Bekijk deze auto →</v>
      </c>
    </row>
    <row r="63" spans="1:8" x14ac:dyDescent="0.2">
      <c r="A63" s="14" t="s">
        <v>18</v>
      </c>
      <c r="B63" s="9" t="s">
        <v>19</v>
      </c>
      <c r="C63" s="6" t="s">
        <v>20</v>
      </c>
      <c r="D63" s="10" t="s">
        <v>11</v>
      </c>
      <c r="E63" s="8" t="s">
        <v>125</v>
      </c>
      <c r="F63" s="11">
        <v>48299</v>
      </c>
      <c r="G63" s="12">
        <v>45471</v>
      </c>
      <c r="H63" s="13" t="str">
        <f>IFERROR(HYPERLINK(Table1[[#This Row],[Foto''s]],"Bekijk deze auto →"),"")</f>
        <v>Bekijk deze auto →</v>
      </c>
    </row>
    <row r="64" spans="1:8" x14ac:dyDescent="0.2">
      <c r="A64" s="14" t="s">
        <v>18</v>
      </c>
      <c r="B64" s="9" t="s">
        <v>126</v>
      </c>
      <c r="C64" s="6" t="s">
        <v>20</v>
      </c>
      <c r="D64" s="10" t="s">
        <v>11</v>
      </c>
      <c r="E64" s="8" t="s">
        <v>127</v>
      </c>
      <c r="F64" s="11">
        <v>73294</v>
      </c>
      <c r="G64" s="12">
        <v>44719</v>
      </c>
      <c r="H64" s="13" t="str">
        <f>IFERROR(HYPERLINK(Table1[[#This Row],[Foto''s]],"Bekijk deze auto →"),"")</f>
        <v>Bekijk deze auto →</v>
      </c>
    </row>
    <row r="65" spans="1:8" x14ac:dyDescent="0.2">
      <c r="A65" s="14" t="s">
        <v>18</v>
      </c>
      <c r="B65" s="9" t="s">
        <v>128</v>
      </c>
      <c r="C65" s="6" t="s">
        <v>20</v>
      </c>
      <c r="D65" s="10" t="s">
        <v>11</v>
      </c>
      <c r="E65" s="8" t="s">
        <v>129</v>
      </c>
      <c r="F65" s="11">
        <v>24415</v>
      </c>
      <c r="G65" s="12">
        <v>44741</v>
      </c>
      <c r="H65" s="13" t="str">
        <f>IFERROR(HYPERLINK(Table1[[#This Row],[Foto''s]],"Bekijk deze auto →"),"")</f>
        <v>Bekijk deze auto →</v>
      </c>
    </row>
    <row r="66" spans="1:8" x14ac:dyDescent="0.2">
      <c r="A66" s="14" t="s">
        <v>18</v>
      </c>
      <c r="B66" s="9" t="s">
        <v>130</v>
      </c>
      <c r="C66" s="6" t="s">
        <v>20</v>
      </c>
      <c r="D66" s="10" t="s">
        <v>11</v>
      </c>
      <c r="E66" s="8" t="s">
        <v>131</v>
      </c>
      <c r="F66" s="11">
        <v>62126</v>
      </c>
      <c r="G66" s="12">
        <v>45125</v>
      </c>
      <c r="H66" s="13" t="str">
        <f>IFERROR(HYPERLINK(Table1[[#This Row],[Foto''s]],"Bekijk deze auto →"),"")</f>
        <v>Bekijk deze auto →</v>
      </c>
    </row>
    <row r="67" spans="1:8" x14ac:dyDescent="0.2">
      <c r="A67" s="14" t="s">
        <v>8</v>
      </c>
      <c r="B67" s="9" t="s">
        <v>132</v>
      </c>
      <c r="C67" s="6" t="s">
        <v>10</v>
      </c>
      <c r="D67" s="10" t="s">
        <v>11</v>
      </c>
      <c r="E67" s="8" t="s">
        <v>133</v>
      </c>
      <c r="F67" s="11">
        <v>48972</v>
      </c>
      <c r="G67" s="12">
        <v>45054</v>
      </c>
      <c r="H67" s="13" t="str">
        <f>IFERROR(HYPERLINK(Table1[[#This Row],[Foto''s]],"Bekijk deze auto →"),"")</f>
        <v>Bekijk deze auto →</v>
      </c>
    </row>
    <row r="68" spans="1:8" x14ac:dyDescent="0.2">
      <c r="A68" s="14" t="s">
        <v>8</v>
      </c>
      <c r="B68" s="9" t="s">
        <v>134</v>
      </c>
      <c r="C68" s="6" t="s">
        <v>10</v>
      </c>
      <c r="D68" s="10" t="s">
        <v>11</v>
      </c>
      <c r="E68" s="8" t="s">
        <v>135</v>
      </c>
      <c r="F68" s="11">
        <v>26065</v>
      </c>
      <c r="G68" s="12">
        <v>45317</v>
      </c>
      <c r="H68" s="13" t="str">
        <f>IFERROR(HYPERLINK(Table1[[#This Row],[Foto''s]],"Bekijk deze auto →"),"")</f>
        <v>Bekijk deze auto →</v>
      </c>
    </row>
    <row r="69" spans="1:8" x14ac:dyDescent="0.2">
      <c r="A69" s="14" t="s">
        <v>8</v>
      </c>
      <c r="B69" s="9" t="s">
        <v>34</v>
      </c>
      <c r="C69" s="6" t="s">
        <v>10</v>
      </c>
      <c r="D69" s="10" t="s">
        <v>11</v>
      </c>
      <c r="E69" s="8" t="s">
        <v>136</v>
      </c>
      <c r="F69" s="11">
        <v>57595</v>
      </c>
      <c r="G69" s="12">
        <v>45412</v>
      </c>
      <c r="H69" s="13" t="str">
        <f>IFERROR(HYPERLINK(Table1[[#This Row],[Foto''s]],"Bekijk deze auto →"),"")</f>
        <v>Bekijk deze auto →</v>
      </c>
    </row>
    <row r="70" spans="1:8" x14ac:dyDescent="0.2">
      <c r="A70" s="14" t="s">
        <v>8</v>
      </c>
      <c r="B70" s="9" t="s">
        <v>34</v>
      </c>
      <c r="C70" s="6" t="s">
        <v>10</v>
      </c>
      <c r="D70" s="10" t="s">
        <v>11</v>
      </c>
      <c r="E70" s="8" t="s">
        <v>137</v>
      </c>
      <c r="F70" s="11">
        <v>19682</v>
      </c>
      <c r="G70" s="12">
        <v>45345</v>
      </c>
      <c r="H70" s="13" t="str">
        <f>IFERROR(HYPERLINK(Table1[[#This Row],[Foto''s]],"Bekijk deze auto →"),"")</f>
        <v>Bekijk deze auto →</v>
      </c>
    </row>
    <row r="71" spans="1:8" x14ac:dyDescent="0.2">
      <c r="A71" s="14" t="s">
        <v>8</v>
      </c>
      <c r="B71" s="9" t="s">
        <v>138</v>
      </c>
      <c r="C71" s="6" t="s">
        <v>10</v>
      </c>
      <c r="D71" s="10" t="s">
        <v>11</v>
      </c>
      <c r="E71" s="8" t="s">
        <v>139</v>
      </c>
      <c r="F71" s="11">
        <v>80869</v>
      </c>
      <c r="G71" s="12">
        <v>45229</v>
      </c>
      <c r="H71" s="13" t="str">
        <f>IFERROR(HYPERLINK(Table1[[#This Row],[Foto''s]],"Bekijk deze auto →"),"")</f>
        <v>Bekijk deze auto →</v>
      </c>
    </row>
    <row r="72" spans="1:8" x14ac:dyDescent="0.2">
      <c r="A72" s="14" t="s">
        <v>8</v>
      </c>
      <c r="B72" s="9" t="s">
        <v>140</v>
      </c>
      <c r="C72" s="6" t="s">
        <v>10</v>
      </c>
      <c r="D72" s="10" t="s">
        <v>11</v>
      </c>
      <c r="E72" s="8" t="s">
        <v>141</v>
      </c>
      <c r="F72" s="11">
        <v>52451</v>
      </c>
      <c r="G72" s="12">
        <v>45408</v>
      </c>
      <c r="H72" s="13" t="str">
        <f>IFERROR(HYPERLINK(Table1[[#This Row],[Foto''s]],"Bekijk deze auto →"),"")</f>
        <v>Bekijk deze auto →</v>
      </c>
    </row>
    <row r="73" spans="1:8" x14ac:dyDescent="0.2">
      <c r="A73" s="14" t="s">
        <v>8</v>
      </c>
      <c r="B73" s="9" t="s">
        <v>32</v>
      </c>
      <c r="C73" s="6" t="s">
        <v>10</v>
      </c>
      <c r="D73" s="10" t="s">
        <v>11</v>
      </c>
      <c r="E73" s="8" t="s">
        <v>142</v>
      </c>
      <c r="F73" s="11">
        <v>92331</v>
      </c>
      <c r="G73" s="12">
        <v>45386</v>
      </c>
      <c r="H73" s="13" t="str">
        <f>IFERROR(HYPERLINK(Table1[[#This Row],[Foto''s]],"Bekijk deze auto →"),"")</f>
        <v>Bekijk deze auto →</v>
      </c>
    </row>
    <row r="74" spans="1:8" x14ac:dyDescent="0.2">
      <c r="A74" s="14" t="s">
        <v>8</v>
      </c>
      <c r="B74" s="9" t="s">
        <v>143</v>
      </c>
      <c r="C74" s="6" t="s">
        <v>14</v>
      </c>
      <c r="D74" s="10" t="s">
        <v>11</v>
      </c>
      <c r="E74" s="8" t="s">
        <v>144</v>
      </c>
      <c r="F74" s="11">
        <v>13818</v>
      </c>
      <c r="G74" s="12">
        <v>45443</v>
      </c>
      <c r="H74" s="13" t="str">
        <f>IFERROR(HYPERLINK(Table1[[#This Row],[Foto''s]],"Bekijk deze auto →"),"")</f>
        <v>Bekijk deze auto →</v>
      </c>
    </row>
    <row r="75" spans="1:8" x14ac:dyDescent="0.2">
      <c r="A75" s="14" t="s">
        <v>8</v>
      </c>
      <c r="B75" s="9" t="s">
        <v>13</v>
      </c>
      <c r="C75" s="6" t="s">
        <v>14</v>
      </c>
      <c r="D75" s="10" t="s">
        <v>11</v>
      </c>
      <c r="E75" s="8" t="s">
        <v>145</v>
      </c>
      <c r="F75" s="11">
        <v>33866</v>
      </c>
      <c r="G75" s="12">
        <v>45392</v>
      </c>
      <c r="H75" s="13" t="str">
        <f>IFERROR(HYPERLINK(Table1[[#This Row],[Foto''s]],"Bekijk deze auto →"),"")</f>
        <v>Bekijk deze auto →</v>
      </c>
    </row>
    <row r="76" spans="1:8" x14ac:dyDescent="0.2">
      <c r="A76" s="14" t="s">
        <v>8</v>
      </c>
      <c r="B76" s="9" t="s">
        <v>146</v>
      </c>
      <c r="C76" s="6" t="s">
        <v>10</v>
      </c>
      <c r="D76" s="10" t="s">
        <v>11</v>
      </c>
      <c r="E76" s="8" t="s">
        <v>147</v>
      </c>
      <c r="F76" s="11">
        <v>78731</v>
      </c>
      <c r="G76" s="12">
        <v>44765</v>
      </c>
      <c r="H76" s="13" t="str">
        <f>IFERROR(HYPERLINK(Table1[[#This Row],[Foto''s]],"Bekijk deze auto →"),"")</f>
        <v>Bekijk deze auto →</v>
      </c>
    </row>
    <row r="77" spans="1:8" x14ac:dyDescent="0.2">
      <c r="A77" s="14" t="s">
        <v>8</v>
      </c>
      <c r="B77" s="9" t="s">
        <v>148</v>
      </c>
      <c r="C77" s="6" t="s">
        <v>10</v>
      </c>
      <c r="D77" s="10" t="s">
        <v>11</v>
      </c>
      <c r="E77" s="8" t="s">
        <v>149</v>
      </c>
      <c r="F77" s="11">
        <v>13091</v>
      </c>
      <c r="G77" s="12">
        <v>45642</v>
      </c>
      <c r="H77" s="13" t="str">
        <f>IFERROR(HYPERLINK(Table1[[#This Row],[Foto''s]],"Bekijk deze auto →"),"")</f>
        <v>Bekijk deze auto →</v>
      </c>
    </row>
    <row r="78" spans="1:8" x14ac:dyDescent="0.2">
      <c r="A78" s="14" t="s">
        <v>18</v>
      </c>
      <c r="B78" s="9" t="s">
        <v>22</v>
      </c>
      <c r="C78" s="6" t="s">
        <v>20</v>
      </c>
      <c r="D78" s="10" t="s">
        <v>11</v>
      </c>
      <c r="E78" s="8" t="s">
        <v>150</v>
      </c>
      <c r="F78" s="11">
        <v>48540</v>
      </c>
      <c r="G78" s="12">
        <v>45471</v>
      </c>
      <c r="H78" s="13" t="str">
        <f>IFERROR(HYPERLINK(Table1[[#This Row],[Foto''s]],"Bekijk deze auto →"),"")</f>
        <v>Bekijk deze auto →</v>
      </c>
    </row>
    <row r="79" spans="1:8" x14ac:dyDescent="0.2">
      <c r="A79" s="14" t="s">
        <v>8</v>
      </c>
      <c r="B79" s="9" t="s">
        <v>82</v>
      </c>
      <c r="C79" s="6" t="s">
        <v>10</v>
      </c>
      <c r="D79" s="10" t="s">
        <v>11</v>
      </c>
      <c r="E79" s="8" t="s">
        <v>151</v>
      </c>
      <c r="F79" s="11">
        <v>86251</v>
      </c>
      <c r="G79" s="12">
        <v>44924</v>
      </c>
      <c r="H79" s="13" t="str">
        <f>IFERROR(HYPERLINK(Table1[[#This Row],[Foto''s]],"Bekijk deze auto →"),"")</f>
        <v>Bekijk deze auto →</v>
      </c>
    </row>
    <row r="80" spans="1:8" x14ac:dyDescent="0.2">
      <c r="A80" s="14" t="s">
        <v>8</v>
      </c>
      <c r="B80" s="9" t="s">
        <v>146</v>
      </c>
      <c r="C80" s="6" t="s">
        <v>10</v>
      </c>
      <c r="D80" s="10" t="s">
        <v>11</v>
      </c>
      <c r="E80" s="8" t="s">
        <v>152</v>
      </c>
      <c r="F80" s="11">
        <v>130662</v>
      </c>
      <c r="G80" s="12">
        <v>44916</v>
      </c>
      <c r="H80" s="13" t="str">
        <f>IFERROR(HYPERLINK(Table1[[#This Row],[Foto''s]],"Bekijk deze auto →"),"")</f>
        <v>Bekijk deze auto →</v>
      </c>
    </row>
    <row r="81" spans="1:8" x14ac:dyDescent="0.2">
      <c r="A81" s="14" t="s">
        <v>8</v>
      </c>
      <c r="B81" s="9" t="s">
        <v>153</v>
      </c>
      <c r="C81" s="6" t="s">
        <v>14</v>
      </c>
      <c r="D81" s="10" t="s">
        <v>11</v>
      </c>
      <c r="E81" s="8" t="s">
        <v>154</v>
      </c>
      <c r="F81" s="11">
        <v>17922</v>
      </c>
      <c r="G81" s="12">
        <v>45303</v>
      </c>
      <c r="H81" s="13" t="str">
        <f>IFERROR(HYPERLINK(Table1[[#This Row],[Foto''s]],"Bekijk deze auto →"),"")</f>
        <v>Bekijk deze auto →</v>
      </c>
    </row>
    <row r="82" spans="1:8" x14ac:dyDescent="0.2">
      <c r="A82" s="14" t="s">
        <v>8</v>
      </c>
      <c r="B82" s="9" t="s">
        <v>155</v>
      </c>
      <c r="C82" s="6" t="s">
        <v>10</v>
      </c>
      <c r="D82" s="10" t="s">
        <v>11</v>
      </c>
      <c r="E82" s="8" t="s">
        <v>156</v>
      </c>
      <c r="F82" s="11">
        <v>22673</v>
      </c>
      <c r="G82" s="12">
        <v>45415</v>
      </c>
      <c r="H82" s="13" t="str">
        <f>IFERROR(HYPERLINK(Table1[[#This Row],[Foto''s]],"Bekijk deze auto →"),"")</f>
        <v>Bekijk deze auto →</v>
      </c>
    </row>
    <row r="83" spans="1:8" x14ac:dyDescent="0.2">
      <c r="A83" s="14" t="s">
        <v>8</v>
      </c>
      <c r="B83" s="9" t="s">
        <v>157</v>
      </c>
      <c r="C83" s="6" t="s">
        <v>14</v>
      </c>
      <c r="D83" s="10" t="s">
        <v>11</v>
      </c>
      <c r="E83" s="8" t="s">
        <v>158</v>
      </c>
      <c r="F83" s="11">
        <v>130004</v>
      </c>
      <c r="G83" s="12">
        <v>45023</v>
      </c>
      <c r="H83" s="13" t="str">
        <f>IFERROR(HYPERLINK(Table1[[#This Row],[Foto''s]],"Bekijk deze auto →"),"")</f>
        <v>Bekijk deze auto →</v>
      </c>
    </row>
    <row r="84" spans="1:8" x14ac:dyDescent="0.2">
      <c r="A84" s="14" t="s">
        <v>8</v>
      </c>
      <c r="B84" s="9" t="s">
        <v>146</v>
      </c>
      <c r="C84" s="6" t="s">
        <v>10</v>
      </c>
      <c r="D84" s="10" t="s">
        <v>11</v>
      </c>
      <c r="E84" s="8" t="s">
        <v>159</v>
      </c>
      <c r="F84" s="11">
        <v>50778</v>
      </c>
      <c r="G84" s="12">
        <v>45470</v>
      </c>
      <c r="H84" s="13" t="str">
        <f>IFERROR(HYPERLINK(Table1[[#This Row],[Foto''s]],"Bekijk deze auto →"),"")</f>
        <v>Bekijk deze auto →</v>
      </c>
    </row>
    <row r="85" spans="1:8" x14ac:dyDescent="0.2">
      <c r="A85" s="14" t="s">
        <v>8</v>
      </c>
      <c r="B85" s="9" t="s">
        <v>77</v>
      </c>
      <c r="C85" s="6" t="s">
        <v>10</v>
      </c>
      <c r="D85" s="10" t="s">
        <v>11</v>
      </c>
      <c r="E85" s="8" t="s">
        <v>160</v>
      </c>
      <c r="F85" s="11">
        <v>74459</v>
      </c>
      <c r="G85" s="12">
        <v>44910</v>
      </c>
      <c r="H85" s="13" t="str">
        <f>IFERROR(HYPERLINK(Table1[[#This Row],[Foto''s]],"Bekijk deze auto →"),"")</f>
        <v>Bekijk deze auto →</v>
      </c>
    </row>
    <row r="86" spans="1:8" x14ac:dyDescent="0.2">
      <c r="A86" s="14" t="s">
        <v>8</v>
      </c>
      <c r="B86" s="9" t="s">
        <v>161</v>
      </c>
      <c r="C86" s="6" t="s">
        <v>14</v>
      </c>
      <c r="D86" s="10" t="s">
        <v>11</v>
      </c>
      <c r="E86" s="8" t="s">
        <v>162</v>
      </c>
      <c r="F86" s="11">
        <v>41491</v>
      </c>
      <c r="G86" s="12">
        <v>45968</v>
      </c>
      <c r="H86" s="13" t="str">
        <f>IFERROR(HYPERLINK(Table1[[#This Row],[Foto''s]],"Bekijk deze auto →"),"")</f>
        <v>Bekijk deze auto →</v>
      </c>
    </row>
    <row r="87" spans="1:8" x14ac:dyDescent="0.2">
      <c r="A87" s="14" t="s">
        <v>8</v>
      </c>
      <c r="B87" s="9" t="s">
        <v>163</v>
      </c>
      <c r="C87" s="6" t="s">
        <v>14</v>
      </c>
      <c r="D87" s="10" t="s">
        <v>11</v>
      </c>
      <c r="E87" s="8" t="s">
        <v>164</v>
      </c>
      <c r="F87" s="11">
        <v>15259</v>
      </c>
      <c r="G87" s="12">
        <v>45682</v>
      </c>
      <c r="H87" s="13" t="str">
        <f>IFERROR(HYPERLINK(Table1[[#This Row],[Foto''s]],"Bekijk deze auto →"),"")</f>
        <v>Bekijk deze auto →</v>
      </c>
    </row>
    <row r="88" spans="1:8" x14ac:dyDescent="0.2">
      <c r="A88" s="14" t="s">
        <v>165</v>
      </c>
      <c r="B88" s="9" t="s">
        <v>166</v>
      </c>
      <c r="C88" s="6" t="s">
        <v>14</v>
      </c>
      <c r="D88" s="10" t="s">
        <v>11</v>
      </c>
      <c r="E88" s="8" t="s">
        <v>167</v>
      </c>
      <c r="F88" s="11">
        <v>32884</v>
      </c>
      <c r="G88" s="12">
        <v>45764</v>
      </c>
      <c r="H88" s="13" t="str">
        <f>IFERROR(HYPERLINK(Table1[[#This Row],[Foto''s]],"Bekijk deze auto →"),"")</f>
        <v>Bekijk deze auto →</v>
      </c>
    </row>
    <row r="89" spans="1:8" x14ac:dyDescent="0.2">
      <c r="A89" s="14" t="s">
        <v>165</v>
      </c>
      <c r="B89" s="9" t="s">
        <v>168</v>
      </c>
      <c r="C89" s="6" t="s">
        <v>10</v>
      </c>
      <c r="D89" s="10" t="s">
        <v>11</v>
      </c>
      <c r="E89" s="8" t="s">
        <v>169</v>
      </c>
      <c r="F89" s="11">
        <v>67592</v>
      </c>
      <c r="G89" s="12">
        <v>45086</v>
      </c>
      <c r="H89" s="13" t="str">
        <f>IFERROR(HYPERLINK(Table1[[#This Row],[Foto''s]],"Bekijk deze auto →"),"")</f>
        <v>Bekijk deze auto →</v>
      </c>
    </row>
    <row r="90" spans="1:8" x14ac:dyDescent="0.2">
      <c r="A90" s="14" t="s">
        <v>165</v>
      </c>
      <c r="B90" s="9" t="s">
        <v>170</v>
      </c>
      <c r="C90" s="6" t="s">
        <v>14</v>
      </c>
      <c r="D90" s="10" t="s">
        <v>11</v>
      </c>
      <c r="E90" s="8" t="s">
        <v>171</v>
      </c>
      <c r="F90" s="11">
        <v>56373</v>
      </c>
      <c r="G90" s="12">
        <v>45380</v>
      </c>
      <c r="H90" s="13" t="str">
        <f>IFERROR(HYPERLINK(Table1[[#This Row],[Foto''s]],"Bekijk deze auto →"),"")</f>
        <v>Bekijk deze auto →</v>
      </c>
    </row>
    <row r="91" spans="1:8" x14ac:dyDescent="0.2">
      <c r="A91" s="14" t="s">
        <v>165</v>
      </c>
      <c r="B91" s="9" t="s">
        <v>172</v>
      </c>
      <c r="C91" s="6" t="s">
        <v>10</v>
      </c>
      <c r="D91" s="10" t="s">
        <v>11</v>
      </c>
      <c r="E91" s="8" t="s">
        <v>173</v>
      </c>
      <c r="F91" s="11">
        <v>55984</v>
      </c>
      <c r="G91" s="12">
        <v>45512</v>
      </c>
      <c r="H91" s="13" t="str">
        <f>IFERROR(HYPERLINK(Table1[[#This Row],[Foto''s]],"Bekijk deze auto →"),"")</f>
        <v>Bekijk deze auto →</v>
      </c>
    </row>
    <row r="92" spans="1:8" x14ac:dyDescent="0.2">
      <c r="A92" s="14" t="s">
        <v>165</v>
      </c>
      <c r="B92" s="9" t="s">
        <v>174</v>
      </c>
      <c r="C92" s="6" t="s">
        <v>10</v>
      </c>
      <c r="D92" s="10" t="s">
        <v>11</v>
      </c>
      <c r="E92" s="8" t="s">
        <v>175</v>
      </c>
      <c r="F92" s="11">
        <v>69903</v>
      </c>
      <c r="G92" s="12">
        <v>45666</v>
      </c>
      <c r="H92" s="13" t="str">
        <f>IFERROR(HYPERLINK(Table1[[#This Row],[Foto''s]],"Bekijk deze auto →"),"")</f>
        <v>Bekijk deze auto →</v>
      </c>
    </row>
    <row r="93" spans="1:8" x14ac:dyDescent="0.2">
      <c r="A93" s="14" t="s">
        <v>165</v>
      </c>
      <c r="B93" s="9" t="s">
        <v>26</v>
      </c>
      <c r="C93" s="6" t="s">
        <v>10</v>
      </c>
      <c r="D93" s="10" t="s">
        <v>11</v>
      </c>
      <c r="E93" s="8" t="s">
        <v>176</v>
      </c>
      <c r="F93" s="11">
        <v>35437</v>
      </c>
      <c r="G93" s="12">
        <v>45841</v>
      </c>
      <c r="H93" s="13" t="str">
        <f>IFERROR(HYPERLINK(Table1[[#This Row],[Foto''s]],"Bekijk deze auto →"),"")</f>
        <v>Bekijk deze auto →</v>
      </c>
    </row>
    <row r="94" spans="1:8" x14ac:dyDescent="0.2">
      <c r="A94" s="14" t="s">
        <v>165</v>
      </c>
      <c r="B94" s="9" t="s">
        <v>177</v>
      </c>
      <c r="C94" s="6" t="s">
        <v>14</v>
      </c>
      <c r="D94" s="10" t="s">
        <v>11</v>
      </c>
      <c r="E94" s="8" t="s">
        <v>178</v>
      </c>
      <c r="F94" s="11">
        <v>73572</v>
      </c>
      <c r="G94" s="12">
        <v>44705</v>
      </c>
      <c r="H94" s="13" t="str">
        <f>IFERROR(HYPERLINK(Table1[[#This Row],[Foto''s]],"Bekijk deze auto →"),"")</f>
        <v>Bekijk deze auto →</v>
      </c>
    </row>
    <row r="95" spans="1:8" x14ac:dyDescent="0.2">
      <c r="A95" s="14" t="s">
        <v>165</v>
      </c>
      <c r="B95" s="9" t="s">
        <v>90</v>
      </c>
      <c r="C95" s="6" t="s">
        <v>14</v>
      </c>
      <c r="D95" s="10" t="s">
        <v>11</v>
      </c>
      <c r="E95" s="8" t="s">
        <v>179</v>
      </c>
      <c r="F95" s="11">
        <v>72313</v>
      </c>
      <c r="G95" s="12">
        <v>44936</v>
      </c>
      <c r="H95" s="13" t="str">
        <f>IFERROR(HYPERLINK(Table1[[#This Row],[Foto''s]],"Bekijk deze auto →"),"")</f>
        <v>Bekijk deze auto →</v>
      </c>
    </row>
    <row r="96" spans="1:8" x14ac:dyDescent="0.2">
      <c r="A96" s="14" t="s">
        <v>165</v>
      </c>
      <c r="B96" s="9" t="s">
        <v>180</v>
      </c>
      <c r="C96" s="6" t="s">
        <v>14</v>
      </c>
      <c r="D96" s="10" t="s">
        <v>11</v>
      </c>
      <c r="E96" s="8" t="s">
        <v>181</v>
      </c>
      <c r="F96" s="11">
        <v>78236</v>
      </c>
      <c r="G96" s="12">
        <v>44985</v>
      </c>
      <c r="H96" s="13" t="str">
        <f>IFERROR(HYPERLINK(Table1[[#This Row],[Foto''s]],"Bekijk deze auto →"),"")</f>
        <v>Bekijk deze auto →</v>
      </c>
    </row>
    <row r="97" spans="1:8" x14ac:dyDescent="0.2">
      <c r="A97" s="14" t="s">
        <v>165</v>
      </c>
      <c r="B97" s="9" t="s">
        <v>182</v>
      </c>
      <c r="C97" s="6" t="s">
        <v>14</v>
      </c>
      <c r="D97" s="10" t="s">
        <v>11</v>
      </c>
      <c r="E97" s="8" t="s">
        <v>183</v>
      </c>
      <c r="F97" s="11">
        <v>105737</v>
      </c>
      <c r="G97" s="12">
        <v>45013</v>
      </c>
      <c r="H97" s="13" t="str">
        <f>IFERROR(HYPERLINK(Table1[[#This Row],[Foto''s]],"Bekijk deze auto →"),"")</f>
        <v>Bekijk deze auto →</v>
      </c>
    </row>
    <row r="98" spans="1:8" x14ac:dyDescent="0.2">
      <c r="A98" s="14" t="s">
        <v>165</v>
      </c>
      <c r="B98" s="9" t="s">
        <v>184</v>
      </c>
      <c r="C98" s="6" t="s">
        <v>14</v>
      </c>
      <c r="D98" s="10" t="s">
        <v>11</v>
      </c>
      <c r="E98" s="8" t="s">
        <v>185</v>
      </c>
      <c r="F98" s="11">
        <v>115925</v>
      </c>
      <c r="G98" s="12">
        <v>45148</v>
      </c>
      <c r="H98" s="13" t="str">
        <f>IFERROR(HYPERLINK(Table1[[#This Row],[Foto''s]],"Bekijk deze auto →"),"")</f>
        <v>Bekijk deze auto →</v>
      </c>
    </row>
    <row r="99" spans="1:8" x14ac:dyDescent="0.2">
      <c r="A99" s="14" t="s">
        <v>165</v>
      </c>
      <c r="B99" s="9" t="s">
        <v>186</v>
      </c>
      <c r="C99" s="6" t="s">
        <v>10</v>
      </c>
      <c r="D99" s="10" t="s">
        <v>11</v>
      </c>
      <c r="E99" s="8" t="s">
        <v>187</v>
      </c>
      <c r="F99" s="11">
        <v>14155</v>
      </c>
      <c r="G99" s="12">
        <v>45889</v>
      </c>
      <c r="H99" s="13" t="str">
        <f>IFERROR(HYPERLINK(Table1[[#This Row],[Foto''s]],"Bekijk deze auto →"),"")</f>
        <v>Bekijk deze auto →</v>
      </c>
    </row>
    <row r="100" spans="1:8" x14ac:dyDescent="0.2">
      <c r="A100" s="14" t="s">
        <v>165</v>
      </c>
      <c r="B100" s="9" t="s">
        <v>188</v>
      </c>
      <c r="C100" s="6" t="s">
        <v>14</v>
      </c>
      <c r="D100" s="10" t="s">
        <v>11</v>
      </c>
      <c r="E100" s="8" t="s">
        <v>189</v>
      </c>
      <c r="F100" s="11">
        <v>88734</v>
      </c>
      <c r="G100" s="12">
        <v>45044</v>
      </c>
      <c r="H100" s="13" t="str">
        <f>IFERROR(HYPERLINK(Table1[[#This Row],[Foto''s]],"Bekijk deze auto →"),"")</f>
        <v/>
      </c>
    </row>
    <row r="101" spans="1:8" x14ac:dyDescent="0.2">
      <c r="A101" s="14" t="s">
        <v>165</v>
      </c>
      <c r="B101" s="9" t="s">
        <v>190</v>
      </c>
      <c r="C101" s="6" t="s">
        <v>10</v>
      </c>
      <c r="D101" s="10" t="s">
        <v>11</v>
      </c>
      <c r="E101" s="8" t="s">
        <v>191</v>
      </c>
      <c r="F101" s="11">
        <v>44911</v>
      </c>
      <c r="G101" s="12">
        <v>45138</v>
      </c>
      <c r="H101" s="13" t="str">
        <f>IFERROR(HYPERLINK(Table1[[#This Row],[Foto''s]],"Bekijk deze auto →"),"")</f>
        <v/>
      </c>
    </row>
    <row r="102" spans="1:8" x14ac:dyDescent="0.2">
      <c r="A102" s="14" t="s">
        <v>165</v>
      </c>
      <c r="B102" s="9" t="s">
        <v>172</v>
      </c>
      <c r="C102" s="6" t="s">
        <v>10</v>
      </c>
      <c r="D102" s="10" t="s">
        <v>11</v>
      </c>
      <c r="E102" s="8" t="s">
        <v>192</v>
      </c>
      <c r="F102" s="11">
        <v>135625</v>
      </c>
      <c r="G102" s="12">
        <v>45191</v>
      </c>
      <c r="H102" s="13" t="str">
        <f>IFERROR(HYPERLINK(Table1[[#This Row],[Foto''s]],"Bekijk deze auto →"),"")</f>
        <v/>
      </c>
    </row>
    <row r="103" spans="1:8" x14ac:dyDescent="0.2">
      <c r="A103" s="14" t="s">
        <v>165</v>
      </c>
      <c r="B103" s="9" t="s">
        <v>193</v>
      </c>
      <c r="C103" s="6" t="s">
        <v>14</v>
      </c>
      <c r="D103" s="10" t="s">
        <v>11</v>
      </c>
      <c r="E103" s="8" t="s">
        <v>194</v>
      </c>
      <c r="F103" s="11">
        <v>72218</v>
      </c>
      <c r="G103" s="12">
        <v>45240</v>
      </c>
      <c r="H103" s="13" t="str">
        <f>IFERROR(HYPERLINK(Table1[[#This Row],[Foto''s]],"Bekijk deze auto →"),"")</f>
        <v/>
      </c>
    </row>
    <row r="104" spans="1:8" x14ac:dyDescent="0.2">
      <c r="A104" s="14" t="s">
        <v>165</v>
      </c>
      <c r="B104" s="9" t="s">
        <v>28</v>
      </c>
      <c r="C104" s="6" t="s">
        <v>14</v>
      </c>
      <c r="D104" s="10" t="s">
        <v>11</v>
      </c>
      <c r="E104" s="8" t="s">
        <v>195</v>
      </c>
      <c r="F104" s="11">
        <v>68260</v>
      </c>
      <c r="G104" s="12">
        <v>45562</v>
      </c>
      <c r="H104" s="13" t="str">
        <f>IFERROR(HYPERLINK(Table1[[#This Row],[Foto''s]],"Bekijk deze auto →"),"")</f>
        <v/>
      </c>
    </row>
    <row r="105" spans="1:8" x14ac:dyDescent="0.2">
      <c r="A105" s="14" t="s">
        <v>165</v>
      </c>
      <c r="B105" s="9" t="s">
        <v>174</v>
      </c>
      <c r="C105" s="6" t="s">
        <v>10</v>
      </c>
      <c r="D105" s="10" t="s">
        <v>11</v>
      </c>
      <c r="E105" s="8" t="s">
        <v>196</v>
      </c>
      <c r="F105" s="11">
        <v>44196</v>
      </c>
      <c r="G105" s="12">
        <v>45757</v>
      </c>
      <c r="H105" s="13" t="str">
        <f>IFERROR(HYPERLINK(Table1[[#This Row],[Foto''s]],"Bekijk deze auto →"),"")</f>
        <v/>
      </c>
    </row>
    <row r="106" spans="1:8" x14ac:dyDescent="0.2">
      <c r="A106" s="14" t="s">
        <v>165</v>
      </c>
      <c r="B106" s="9" t="s">
        <v>197</v>
      </c>
      <c r="C106" s="6" t="s">
        <v>14</v>
      </c>
      <c r="D106" s="10" t="s">
        <v>11</v>
      </c>
      <c r="E106" s="8" t="s">
        <v>198</v>
      </c>
      <c r="F106" s="11">
        <v>31761</v>
      </c>
      <c r="G106" s="12">
        <v>45716</v>
      </c>
      <c r="H106" s="13" t="str">
        <f>IFERROR(HYPERLINK(Table1[[#This Row],[Foto''s]],"Bekijk deze auto →"),"")</f>
        <v/>
      </c>
    </row>
    <row r="107" spans="1:8" x14ac:dyDescent="0.2">
      <c r="A107" s="14" t="s">
        <v>165</v>
      </c>
      <c r="B107" s="9" t="s">
        <v>199</v>
      </c>
      <c r="C107" s="6" t="s">
        <v>14</v>
      </c>
      <c r="D107" s="10" t="s">
        <v>11</v>
      </c>
      <c r="E107" s="8" t="s">
        <v>200</v>
      </c>
      <c r="F107" s="11">
        <v>37200</v>
      </c>
      <c r="G107" s="12">
        <v>45575</v>
      </c>
      <c r="H107" s="13" t="str">
        <f>IFERROR(HYPERLINK(Table1[[#This Row],[Foto''s]],"Bekijk deze auto →"),"")</f>
        <v/>
      </c>
    </row>
    <row r="108" spans="1:8" x14ac:dyDescent="0.2">
      <c r="A108" s="14" t="s">
        <v>165</v>
      </c>
      <c r="B108" s="9" t="s">
        <v>201</v>
      </c>
      <c r="C108" s="6" t="s">
        <v>10</v>
      </c>
      <c r="D108" s="10" t="s">
        <v>11</v>
      </c>
      <c r="E108" s="8" t="s">
        <v>202</v>
      </c>
      <c r="F108" s="11">
        <v>8886</v>
      </c>
      <c r="G108" s="12">
        <v>46014</v>
      </c>
      <c r="H108" s="13" t="str">
        <f>IFERROR(HYPERLINK(Table1[[#This Row],[Foto''s]],"Bekijk deze auto →"),"")</f>
        <v/>
      </c>
    </row>
    <row r="109" spans="1:8" x14ac:dyDescent="0.2">
      <c r="A109" s="14" t="s">
        <v>165</v>
      </c>
      <c r="B109" s="9" t="s">
        <v>203</v>
      </c>
      <c r="C109" s="6" t="s">
        <v>14</v>
      </c>
      <c r="D109" s="10" t="s">
        <v>11</v>
      </c>
      <c r="E109" s="8" t="s">
        <v>204</v>
      </c>
      <c r="F109" s="11">
        <v>93972</v>
      </c>
      <c r="G109" s="12">
        <v>44879</v>
      </c>
      <c r="H109" s="13" t="str">
        <f>IFERROR(HYPERLINK(Table1[[#This Row],[Foto''s]],"Bekijk deze auto →"),"")</f>
        <v/>
      </c>
    </row>
    <row r="110" spans="1:8" x14ac:dyDescent="0.2">
      <c r="A110" s="14" t="s">
        <v>165</v>
      </c>
      <c r="B110" s="9" t="s">
        <v>205</v>
      </c>
      <c r="C110" s="6" t="s">
        <v>14</v>
      </c>
      <c r="D110" s="10" t="s">
        <v>11</v>
      </c>
      <c r="E110" s="8" t="s">
        <v>206</v>
      </c>
      <c r="F110" s="11">
        <v>99326</v>
      </c>
      <c r="G110" s="12">
        <v>44634</v>
      </c>
      <c r="H110" s="13" t="str">
        <f>IFERROR(HYPERLINK(Table1[[#This Row],[Foto''s]],"Bekijk deze auto →"),"")</f>
        <v/>
      </c>
    </row>
    <row r="111" spans="1:8" x14ac:dyDescent="0.2">
      <c r="A111" s="14" t="s">
        <v>165</v>
      </c>
      <c r="B111" s="9" t="s">
        <v>188</v>
      </c>
      <c r="C111" s="6" t="s">
        <v>14</v>
      </c>
      <c r="D111" s="10" t="s">
        <v>11</v>
      </c>
      <c r="E111" s="8" t="s">
        <v>207</v>
      </c>
      <c r="F111" s="11">
        <v>130395</v>
      </c>
      <c r="G111" s="12">
        <v>45121</v>
      </c>
      <c r="H111" s="13" t="str">
        <f>IFERROR(HYPERLINK(Table1[[#This Row],[Foto''s]],"Bekijk deze auto →"),"")</f>
        <v/>
      </c>
    </row>
    <row r="112" spans="1:8" x14ac:dyDescent="0.2">
      <c r="A112" s="14" t="s">
        <v>165</v>
      </c>
      <c r="B112" s="9" t="s">
        <v>59</v>
      </c>
      <c r="C112" s="6" t="s">
        <v>10</v>
      </c>
      <c r="D112" s="10" t="s">
        <v>11</v>
      </c>
      <c r="E112" s="8" t="s">
        <v>208</v>
      </c>
      <c r="F112" s="11">
        <v>28556</v>
      </c>
      <c r="G112" s="12">
        <v>45141</v>
      </c>
      <c r="H112" s="13" t="str">
        <f>IFERROR(HYPERLINK(Table1[[#This Row],[Foto''s]],"Bekijk deze auto →"),"")</f>
        <v/>
      </c>
    </row>
    <row r="113" spans="1:8" x14ac:dyDescent="0.2">
      <c r="A113" s="14" t="s">
        <v>165</v>
      </c>
      <c r="B113" s="9" t="s">
        <v>73</v>
      </c>
      <c r="C113" s="6" t="s">
        <v>10</v>
      </c>
      <c r="D113" s="10" t="s">
        <v>11</v>
      </c>
      <c r="E113" s="8" t="s">
        <v>209</v>
      </c>
      <c r="F113" s="11">
        <v>56300</v>
      </c>
      <c r="G113" s="12">
        <v>45201</v>
      </c>
      <c r="H113" s="13" t="str">
        <f>IFERROR(HYPERLINK(Table1[[#This Row],[Foto''s]],"Bekijk deze auto →"),"")</f>
        <v/>
      </c>
    </row>
    <row r="114" spans="1:8" x14ac:dyDescent="0.2">
      <c r="A114" s="14" t="s">
        <v>165</v>
      </c>
      <c r="B114" s="9" t="s">
        <v>210</v>
      </c>
      <c r="C114" s="6" t="s">
        <v>20</v>
      </c>
      <c r="D114" s="10" t="s">
        <v>11</v>
      </c>
      <c r="E114" s="8" t="s">
        <v>211</v>
      </c>
      <c r="F114" s="11">
        <v>10678</v>
      </c>
      <c r="G114" s="12">
        <v>45443</v>
      </c>
      <c r="H114" s="13" t="str">
        <f>IFERROR(HYPERLINK(Table1[[#This Row],[Foto''s]],"Bekijk deze auto →"),"")</f>
        <v/>
      </c>
    </row>
    <row r="115" spans="1:8" x14ac:dyDescent="0.2">
      <c r="A115" s="14" t="s">
        <v>165</v>
      </c>
      <c r="B115" s="9" t="s">
        <v>32</v>
      </c>
      <c r="C115" s="6" t="s">
        <v>10</v>
      </c>
      <c r="D115" s="10" t="s">
        <v>11</v>
      </c>
      <c r="E115" s="8" t="s">
        <v>212</v>
      </c>
      <c r="F115" s="11">
        <v>49541</v>
      </c>
      <c r="G115" s="12">
        <v>45289</v>
      </c>
      <c r="H115" s="13" t="str">
        <f>IFERROR(HYPERLINK(Table1[[#This Row],[Foto''s]],"Bekijk deze auto →"),"")</f>
        <v/>
      </c>
    </row>
    <row r="116" spans="1:8" x14ac:dyDescent="0.2">
      <c r="A116" s="14" t="s">
        <v>165</v>
      </c>
      <c r="B116" s="9" t="s">
        <v>34</v>
      </c>
      <c r="C116" s="6" t="s">
        <v>10</v>
      </c>
      <c r="D116" s="10" t="s">
        <v>11</v>
      </c>
      <c r="E116" s="8" t="s">
        <v>213</v>
      </c>
      <c r="F116" s="11">
        <v>41122</v>
      </c>
      <c r="G116" s="12">
        <v>45412</v>
      </c>
      <c r="H116" s="13" t="str">
        <f>IFERROR(HYPERLINK(Table1[[#This Row],[Foto''s]],"Bekijk deze auto →"),"")</f>
        <v/>
      </c>
    </row>
    <row r="117" spans="1:8" x14ac:dyDescent="0.2">
      <c r="A117" s="14" t="s">
        <v>165</v>
      </c>
      <c r="B117" s="9" t="s">
        <v>214</v>
      </c>
      <c r="C117" s="6" t="s">
        <v>14</v>
      </c>
      <c r="D117" s="10" t="s">
        <v>11</v>
      </c>
      <c r="E117" s="8" t="s">
        <v>215</v>
      </c>
      <c r="F117" s="11">
        <v>41656</v>
      </c>
      <c r="G117" s="12">
        <v>45348</v>
      </c>
      <c r="H117" s="13" t="str">
        <f>IFERROR(HYPERLINK(Table1[[#This Row],[Foto''s]],"Bekijk deze auto →"),"")</f>
        <v/>
      </c>
    </row>
    <row r="118" spans="1:8" x14ac:dyDescent="0.2">
      <c r="A118" s="14" t="s">
        <v>165</v>
      </c>
      <c r="B118" s="9" t="s">
        <v>216</v>
      </c>
      <c r="C118" s="6" t="s">
        <v>14</v>
      </c>
      <c r="D118" s="10" t="s">
        <v>11</v>
      </c>
      <c r="E118" s="8" t="s">
        <v>217</v>
      </c>
      <c r="F118" s="11">
        <v>43961</v>
      </c>
      <c r="G118" s="12">
        <v>45453</v>
      </c>
      <c r="H118" s="13" t="str">
        <f>IFERROR(HYPERLINK(Table1[[#This Row],[Foto''s]],"Bekijk deze auto →"),"")</f>
        <v/>
      </c>
    </row>
    <row r="119" spans="1:8" x14ac:dyDescent="0.2">
      <c r="A119" s="14"/>
      <c r="D119" s="10"/>
      <c r="G119" s="12"/>
      <c r="H119" s="13" t="str">
        <f>IFERROR(HYPERLINK(Table1[[#This Row],[Foto''s]],"Bekijk deze auto →"),"")</f>
        <v/>
      </c>
    </row>
    <row r="120" spans="1:8" x14ac:dyDescent="0.2">
      <c r="A120" s="14"/>
      <c r="D120" s="10"/>
      <c r="G120" s="12"/>
      <c r="H120" s="13" t="str">
        <f>IFERROR(HYPERLINK(Table1[[#This Row],[Foto''s]],"Bekijk deze auto →"),"")</f>
        <v/>
      </c>
    </row>
    <row r="121" spans="1:8" x14ac:dyDescent="0.2">
      <c r="A121" s="14" t="s">
        <v>218</v>
      </c>
      <c r="B121" s="9" t="s">
        <v>218</v>
      </c>
      <c r="C121" s="6" t="s">
        <v>218</v>
      </c>
      <c r="D121" s="10" t="s">
        <v>218</v>
      </c>
      <c r="E121" s="8" t="s">
        <v>218</v>
      </c>
      <c r="F121" s="11" t="s">
        <v>218</v>
      </c>
      <c r="G121" s="12" t="s">
        <v>218</v>
      </c>
      <c r="H121" s="13" t="str">
        <f>IFERROR(HYPERLINK(Table1[[#This Row],[Foto''s]],"Bekijk deze auto →"),"")</f>
        <v/>
      </c>
    </row>
    <row r="122" spans="1:8" x14ac:dyDescent="0.2">
      <c r="A122" s="14" t="s">
        <v>218</v>
      </c>
      <c r="B122" s="9" t="s">
        <v>218</v>
      </c>
      <c r="C122" s="6" t="s">
        <v>218</v>
      </c>
      <c r="D122" s="10" t="s">
        <v>218</v>
      </c>
      <c r="E122" s="8" t="s">
        <v>218</v>
      </c>
      <c r="F122" s="11" t="s">
        <v>218</v>
      </c>
      <c r="G122" s="12" t="s">
        <v>218</v>
      </c>
      <c r="H122" s="13" t="str">
        <f>IFERROR(HYPERLINK(Table1[[#This Row],[Foto''s]],"Bekijk deze auto →"),"")</f>
        <v/>
      </c>
    </row>
    <row r="123" spans="1:8" x14ac:dyDescent="0.2">
      <c r="A123" s="14" t="s">
        <v>218</v>
      </c>
      <c r="B123" s="9" t="s">
        <v>218</v>
      </c>
      <c r="C123" s="6" t="s">
        <v>218</v>
      </c>
      <c r="D123" s="10" t="s">
        <v>218</v>
      </c>
      <c r="E123" s="8" t="s">
        <v>218</v>
      </c>
      <c r="F123" s="11" t="s">
        <v>218</v>
      </c>
      <c r="G123" s="12" t="s">
        <v>218</v>
      </c>
      <c r="H123" s="13" t="str">
        <f>IFERROR(HYPERLINK(Table1[[#This Row],[Foto''s]],"Bekijk deze auto →"),"")</f>
        <v/>
      </c>
    </row>
    <row r="124" spans="1:8" x14ac:dyDescent="0.2">
      <c r="A124" s="14" t="s">
        <v>218</v>
      </c>
      <c r="B124" s="9" t="s">
        <v>218</v>
      </c>
      <c r="C124" s="6" t="s">
        <v>218</v>
      </c>
      <c r="D124" s="10" t="s">
        <v>218</v>
      </c>
      <c r="E124" s="8" t="s">
        <v>218</v>
      </c>
      <c r="F124" s="11" t="s">
        <v>218</v>
      </c>
      <c r="G124" s="12" t="s">
        <v>218</v>
      </c>
      <c r="H124" s="13" t="str">
        <f>IFERROR(HYPERLINK(Table1[[#This Row],[Foto''s]],"Bekijk deze auto →"),"")</f>
        <v/>
      </c>
    </row>
    <row r="125" spans="1:8" x14ac:dyDescent="0.2">
      <c r="A125" s="14" t="s">
        <v>218</v>
      </c>
      <c r="B125" s="9" t="s">
        <v>218</v>
      </c>
      <c r="C125" s="6" t="s">
        <v>218</v>
      </c>
      <c r="D125" s="10" t="s">
        <v>218</v>
      </c>
      <c r="E125" s="8" t="s">
        <v>218</v>
      </c>
      <c r="F125" s="11" t="s">
        <v>218</v>
      </c>
      <c r="G125" s="12" t="s">
        <v>218</v>
      </c>
      <c r="H125" s="13" t="str">
        <f>IFERROR(HYPERLINK(Table1[[#This Row],[Foto''s]],"Bekijk deze auto →"),"")</f>
        <v/>
      </c>
    </row>
    <row r="126" spans="1:8" x14ac:dyDescent="0.2">
      <c r="A126" s="14" t="s">
        <v>218</v>
      </c>
      <c r="B126" s="9" t="s">
        <v>218</v>
      </c>
      <c r="C126" s="6" t="s">
        <v>218</v>
      </c>
      <c r="D126" s="10" t="s">
        <v>218</v>
      </c>
      <c r="E126" s="8" t="s">
        <v>218</v>
      </c>
      <c r="F126" s="11" t="s">
        <v>218</v>
      </c>
      <c r="G126" s="12" t="s">
        <v>218</v>
      </c>
      <c r="H126" s="13" t="str">
        <f>IFERROR(HYPERLINK(Table1[[#This Row],[Foto''s]],"Bekijk deze auto →"),"")</f>
        <v/>
      </c>
    </row>
    <row r="127" spans="1:8" x14ac:dyDescent="0.2">
      <c r="A127" s="14" t="s">
        <v>218</v>
      </c>
      <c r="B127" s="9" t="s">
        <v>218</v>
      </c>
      <c r="C127" s="6" t="s">
        <v>218</v>
      </c>
      <c r="D127" s="10" t="s">
        <v>218</v>
      </c>
      <c r="E127" s="8" t="s">
        <v>218</v>
      </c>
      <c r="F127" s="11" t="s">
        <v>218</v>
      </c>
      <c r="G127" s="12" t="s">
        <v>218</v>
      </c>
      <c r="H127" s="13" t="str">
        <f>IFERROR(HYPERLINK(Table1[[#This Row],[Foto''s]],"Bekijk deze auto →"),"")</f>
        <v/>
      </c>
    </row>
    <row r="128" spans="1:8" x14ac:dyDescent="0.2">
      <c r="A128" s="14" t="s">
        <v>218</v>
      </c>
      <c r="B128" s="9" t="s">
        <v>218</v>
      </c>
      <c r="C128" s="6" t="s">
        <v>218</v>
      </c>
      <c r="D128" s="10" t="s">
        <v>218</v>
      </c>
      <c r="E128" s="8" t="s">
        <v>218</v>
      </c>
      <c r="F128" s="11" t="s">
        <v>218</v>
      </c>
      <c r="G128" s="12" t="s">
        <v>218</v>
      </c>
      <c r="H128" s="13" t="str">
        <f>IFERROR(HYPERLINK(Table1[[#This Row],[Foto''s]],"Bekijk deze auto →"),"")</f>
        <v/>
      </c>
    </row>
    <row r="129" spans="1:8" x14ac:dyDescent="0.2">
      <c r="A129" s="14" t="s">
        <v>218</v>
      </c>
      <c r="B129" s="9" t="s">
        <v>218</v>
      </c>
      <c r="C129" s="6" t="s">
        <v>218</v>
      </c>
      <c r="D129" s="10" t="s">
        <v>218</v>
      </c>
      <c r="E129" s="8" t="s">
        <v>218</v>
      </c>
      <c r="F129" s="11" t="s">
        <v>218</v>
      </c>
      <c r="G129" s="12" t="s">
        <v>218</v>
      </c>
      <c r="H129" s="13" t="str">
        <f>IFERROR(HYPERLINK(Table1[[#This Row],[Foto''s]],"Bekijk deze auto →"),"")</f>
        <v/>
      </c>
    </row>
    <row r="130" spans="1:8" x14ac:dyDescent="0.2">
      <c r="A130" s="14" t="s">
        <v>218</v>
      </c>
      <c r="B130" s="9" t="s">
        <v>218</v>
      </c>
      <c r="C130" s="6" t="s">
        <v>218</v>
      </c>
      <c r="D130" s="10" t="s">
        <v>218</v>
      </c>
      <c r="E130" s="8" t="s">
        <v>218</v>
      </c>
      <c r="F130" s="11" t="s">
        <v>218</v>
      </c>
      <c r="G130" s="12" t="s">
        <v>218</v>
      </c>
      <c r="H130" s="13" t="str">
        <f>IFERROR(HYPERLINK(Table1[[#This Row],[Foto''s]],"Bekijk deze auto →"),"")</f>
        <v/>
      </c>
    </row>
    <row r="131" spans="1:8" x14ac:dyDescent="0.2">
      <c r="A131" s="14" t="s">
        <v>218</v>
      </c>
      <c r="B131" s="9" t="s">
        <v>218</v>
      </c>
      <c r="C131" s="6" t="s">
        <v>218</v>
      </c>
      <c r="D131" s="10" t="s">
        <v>218</v>
      </c>
      <c r="E131" s="8" t="s">
        <v>218</v>
      </c>
      <c r="F131" s="11" t="s">
        <v>218</v>
      </c>
      <c r="G131" s="12" t="s">
        <v>218</v>
      </c>
      <c r="H131" s="13" t="str">
        <f>IFERROR(HYPERLINK(Table1[[#This Row],[Foto''s]],"Bekijk deze auto →"),"")</f>
        <v/>
      </c>
    </row>
    <row r="132" spans="1:8" x14ac:dyDescent="0.2">
      <c r="A132" s="14" t="s">
        <v>218</v>
      </c>
      <c r="B132" s="9" t="s">
        <v>218</v>
      </c>
      <c r="C132" s="6" t="s">
        <v>218</v>
      </c>
      <c r="D132" s="10" t="s">
        <v>218</v>
      </c>
      <c r="E132" s="8" t="s">
        <v>218</v>
      </c>
      <c r="F132" s="11" t="s">
        <v>218</v>
      </c>
      <c r="G132" s="12" t="s">
        <v>218</v>
      </c>
      <c r="H132" s="13" t="str">
        <f>IFERROR(HYPERLINK(Table1[[#This Row],[Foto''s]],"Bekijk deze auto →"),"")</f>
        <v/>
      </c>
    </row>
    <row r="133" spans="1:8" x14ac:dyDescent="0.2">
      <c r="A133" s="14" t="s">
        <v>218</v>
      </c>
      <c r="B133" s="9" t="s">
        <v>218</v>
      </c>
      <c r="C133" s="6" t="s">
        <v>218</v>
      </c>
      <c r="D133" s="10" t="s">
        <v>218</v>
      </c>
      <c r="E133" s="8" t="s">
        <v>218</v>
      </c>
      <c r="F133" s="11" t="s">
        <v>218</v>
      </c>
      <c r="G133" s="12" t="s">
        <v>218</v>
      </c>
      <c r="H133" s="13" t="str">
        <f>IFERROR(HYPERLINK(Table1[[#This Row],[Foto''s]],"Bekijk deze auto →"),"")</f>
        <v/>
      </c>
    </row>
    <row r="134" spans="1:8" x14ac:dyDescent="0.2">
      <c r="A134" s="14" t="s">
        <v>218</v>
      </c>
      <c r="B134" s="9" t="s">
        <v>218</v>
      </c>
      <c r="C134" s="6" t="s">
        <v>218</v>
      </c>
      <c r="D134" s="10" t="s">
        <v>218</v>
      </c>
      <c r="E134" s="8" t="s">
        <v>218</v>
      </c>
      <c r="F134" s="11" t="s">
        <v>218</v>
      </c>
      <c r="G134" s="12" t="s">
        <v>218</v>
      </c>
      <c r="H134" s="13" t="str">
        <f>IFERROR(HYPERLINK(Table1[[#This Row],[Foto''s]],"Bekijk deze auto →"),"")</f>
        <v/>
      </c>
    </row>
    <row r="135" spans="1:8" x14ac:dyDescent="0.2">
      <c r="A135" s="14" t="s">
        <v>218</v>
      </c>
      <c r="B135" s="9" t="s">
        <v>218</v>
      </c>
      <c r="C135" s="6" t="s">
        <v>218</v>
      </c>
      <c r="D135" s="10" t="s">
        <v>218</v>
      </c>
      <c r="E135" s="8" t="s">
        <v>218</v>
      </c>
      <c r="F135" s="11" t="s">
        <v>218</v>
      </c>
      <c r="G135" s="12" t="s">
        <v>218</v>
      </c>
      <c r="H135" s="13" t="str">
        <f>IFERROR(HYPERLINK(Table1[[#This Row],[Foto''s]],"Bekijk deze auto →"),"")</f>
        <v/>
      </c>
    </row>
    <row r="136" spans="1:8" x14ac:dyDescent="0.2">
      <c r="A136" s="14" t="s">
        <v>218</v>
      </c>
      <c r="B136" s="9" t="s">
        <v>218</v>
      </c>
      <c r="C136" s="6" t="s">
        <v>218</v>
      </c>
      <c r="D136" s="10" t="s">
        <v>218</v>
      </c>
      <c r="E136" s="8" t="s">
        <v>218</v>
      </c>
      <c r="F136" s="11" t="s">
        <v>218</v>
      </c>
      <c r="G136" s="12" t="s">
        <v>218</v>
      </c>
      <c r="H136" s="13" t="str">
        <f>IFERROR(HYPERLINK(Table1[[#This Row],[Foto''s]],"Bekijk deze auto →"),"")</f>
        <v/>
      </c>
    </row>
    <row r="137" spans="1:8" x14ac:dyDescent="0.2">
      <c r="A137" s="14" t="s">
        <v>218</v>
      </c>
      <c r="B137" s="9" t="s">
        <v>218</v>
      </c>
      <c r="C137" s="6" t="s">
        <v>218</v>
      </c>
      <c r="D137" s="10" t="s">
        <v>218</v>
      </c>
      <c r="E137" s="8" t="s">
        <v>218</v>
      </c>
      <c r="F137" s="11" t="s">
        <v>218</v>
      </c>
      <c r="G137" s="12" t="s">
        <v>218</v>
      </c>
      <c r="H137" s="13" t="str">
        <f>IFERROR(HYPERLINK(Table1[[#This Row],[Foto''s]],"Bekijk deze auto →"),"")</f>
        <v/>
      </c>
    </row>
    <row r="138" spans="1:8" x14ac:dyDescent="0.2">
      <c r="A138" s="14" t="s">
        <v>218</v>
      </c>
      <c r="B138" s="9" t="s">
        <v>218</v>
      </c>
      <c r="C138" s="6" t="s">
        <v>218</v>
      </c>
      <c r="D138" s="10" t="s">
        <v>218</v>
      </c>
      <c r="E138" s="8" t="s">
        <v>218</v>
      </c>
      <c r="F138" s="11" t="s">
        <v>218</v>
      </c>
      <c r="G138" s="12" t="s">
        <v>218</v>
      </c>
      <c r="H138" s="13" t="str">
        <f>IFERROR(HYPERLINK(Table1[[#This Row],[Foto''s]],"Bekijk deze auto →"),"")</f>
        <v/>
      </c>
    </row>
    <row r="139" spans="1:8" x14ac:dyDescent="0.2">
      <c r="A139" s="14" t="s">
        <v>218</v>
      </c>
      <c r="B139" s="9" t="s">
        <v>218</v>
      </c>
      <c r="C139" s="6" t="s">
        <v>218</v>
      </c>
      <c r="D139" s="10" t="s">
        <v>218</v>
      </c>
      <c r="E139" s="8" t="s">
        <v>218</v>
      </c>
      <c r="F139" s="11" t="s">
        <v>218</v>
      </c>
      <c r="G139" s="12" t="s">
        <v>218</v>
      </c>
      <c r="H139" s="13" t="str">
        <f>IFERROR(HYPERLINK(Table1[[#This Row],[Foto''s]],"Bekijk deze auto →"),"")</f>
        <v/>
      </c>
    </row>
    <row r="140" spans="1:8" x14ac:dyDescent="0.2">
      <c r="A140" s="14" t="s">
        <v>218</v>
      </c>
      <c r="B140" s="9" t="s">
        <v>218</v>
      </c>
      <c r="C140" s="6" t="s">
        <v>218</v>
      </c>
      <c r="D140" s="10" t="s">
        <v>218</v>
      </c>
      <c r="E140" s="8" t="s">
        <v>218</v>
      </c>
      <c r="F140" s="11" t="s">
        <v>218</v>
      </c>
      <c r="G140" s="12" t="s">
        <v>218</v>
      </c>
      <c r="H140" s="13" t="str">
        <f>IFERROR(HYPERLINK(Table1[[#This Row],[Foto''s]],"Bekijk deze auto →"),"")</f>
        <v/>
      </c>
    </row>
    <row r="141" spans="1:8" x14ac:dyDescent="0.2">
      <c r="A141" s="14" t="s">
        <v>218</v>
      </c>
      <c r="B141" s="9" t="s">
        <v>218</v>
      </c>
      <c r="C141" s="6" t="s">
        <v>218</v>
      </c>
      <c r="D141" s="10" t="s">
        <v>218</v>
      </c>
      <c r="E141" s="8" t="s">
        <v>218</v>
      </c>
      <c r="F141" s="11" t="s">
        <v>218</v>
      </c>
      <c r="G141" s="12" t="s">
        <v>218</v>
      </c>
      <c r="H141" s="13" t="str">
        <f>IFERROR(HYPERLINK(Table1[[#This Row],[Foto''s]],"Bekijk deze auto →"),"")</f>
        <v/>
      </c>
    </row>
    <row r="142" spans="1:8" x14ac:dyDescent="0.2">
      <c r="A142" s="14" t="s">
        <v>218</v>
      </c>
      <c r="B142" s="9" t="s">
        <v>218</v>
      </c>
      <c r="C142" s="6" t="s">
        <v>218</v>
      </c>
      <c r="D142" s="10" t="s">
        <v>218</v>
      </c>
      <c r="E142" s="8" t="s">
        <v>218</v>
      </c>
      <c r="F142" s="11" t="s">
        <v>218</v>
      </c>
      <c r="G142" s="12" t="s">
        <v>218</v>
      </c>
      <c r="H142" s="13" t="str">
        <f>IFERROR(HYPERLINK(Table1[[#This Row],[Foto''s]],"Bekijk deze auto →"),"")</f>
        <v/>
      </c>
    </row>
    <row r="143" spans="1:8" x14ac:dyDescent="0.2">
      <c r="A143" s="14" t="s">
        <v>218</v>
      </c>
      <c r="B143" s="9" t="s">
        <v>218</v>
      </c>
      <c r="C143" s="6" t="s">
        <v>218</v>
      </c>
      <c r="D143" s="10" t="s">
        <v>218</v>
      </c>
      <c r="E143" s="8" t="s">
        <v>218</v>
      </c>
      <c r="F143" s="11" t="s">
        <v>218</v>
      </c>
      <c r="G143" s="12" t="s">
        <v>218</v>
      </c>
      <c r="H143" s="13" t="str">
        <f>IFERROR(HYPERLINK(Table1[[#This Row],[Foto''s]],"Bekijk deze auto →"),"")</f>
        <v/>
      </c>
    </row>
    <row r="144" spans="1:8" x14ac:dyDescent="0.2">
      <c r="A144" s="14" t="s">
        <v>218</v>
      </c>
      <c r="B144" s="9" t="s">
        <v>218</v>
      </c>
      <c r="C144" s="6" t="s">
        <v>218</v>
      </c>
      <c r="D144" s="10" t="s">
        <v>218</v>
      </c>
      <c r="E144" s="8" t="s">
        <v>218</v>
      </c>
      <c r="F144" s="11" t="s">
        <v>218</v>
      </c>
      <c r="G144" s="12" t="s">
        <v>218</v>
      </c>
      <c r="H144" s="13" t="str">
        <f>IFERROR(HYPERLINK(Table1[[#This Row],[Foto''s]],"Bekijk deze auto →"),"")</f>
        <v/>
      </c>
    </row>
    <row r="145" spans="1:8" x14ac:dyDescent="0.2">
      <c r="A145" s="14" t="s">
        <v>218</v>
      </c>
      <c r="B145" s="9" t="s">
        <v>218</v>
      </c>
      <c r="C145" s="6" t="s">
        <v>218</v>
      </c>
      <c r="D145" s="10" t="s">
        <v>218</v>
      </c>
      <c r="E145" s="8" t="s">
        <v>218</v>
      </c>
      <c r="F145" s="11" t="s">
        <v>218</v>
      </c>
      <c r="G145" s="12" t="s">
        <v>218</v>
      </c>
      <c r="H145" s="13" t="str">
        <f>IFERROR(HYPERLINK(Table1[[#This Row],[Foto''s]],"Bekijk deze auto →"),"")</f>
        <v/>
      </c>
    </row>
    <row r="146" spans="1:8" x14ac:dyDescent="0.2">
      <c r="A146" s="14" t="s">
        <v>218</v>
      </c>
      <c r="B146" s="9" t="s">
        <v>218</v>
      </c>
      <c r="C146" s="6" t="s">
        <v>218</v>
      </c>
      <c r="D146" s="10" t="s">
        <v>218</v>
      </c>
      <c r="E146" s="8" t="s">
        <v>218</v>
      </c>
      <c r="F146" s="11" t="s">
        <v>218</v>
      </c>
      <c r="G146" s="12" t="s">
        <v>218</v>
      </c>
      <c r="H146" s="13" t="str">
        <f>IFERROR(HYPERLINK(Table1[[#This Row],[Foto''s]],"Bekijk deze auto →"),"")</f>
        <v/>
      </c>
    </row>
    <row r="147" spans="1:8" x14ac:dyDescent="0.2">
      <c r="A147" s="14" t="s">
        <v>218</v>
      </c>
      <c r="B147" s="9" t="s">
        <v>218</v>
      </c>
      <c r="C147" s="6" t="s">
        <v>218</v>
      </c>
      <c r="D147" s="10" t="s">
        <v>218</v>
      </c>
      <c r="E147" s="8" t="s">
        <v>218</v>
      </c>
      <c r="F147" s="11" t="s">
        <v>218</v>
      </c>
      <c r="G147" s="12" t="s">
        <v>218</v>
      </c>
      <c r="H147" s="13" t="str">
        <f>IFERROR(HYPERLINK(Table1[[#This Row],[Foto''s]],"Bekijk deze auto →"),"")</f>
        <v/>
      </c>
    </row>
    <row r="148" spans="1:8" x14ac:dyDescent="0.2">
      <c r="A148" s="14" t="s">
        <v>218</v>
      </c>
      <c r="B148" s="9" t="s">
        <v>218</v>
      </c>
      <c r="C148" s="6" t="s">
        <v>218</v>
      </c>
      <c r="D148" s="10" t="s">
        <v>218</v>
      </c>
      <c r="E148" s="8" t="s">
        <v>218</v>
      </c>
      <c r="F148" s="11" t="s">
        <v>218</v>
      </c>
      <c r="G148" s="12" t="s">
        <v>218</v>
      </c>
      <c r="H148" s="13" t="str">
        <f>IFERROR(HYPERLINK(Table1[[#This Row],[Foto''s]],"Bekijk deze auto →"),"")</f>
        <v/>
      </c>
    </row>
    <row r="149" spans="1:8" x14ac:dyDescent="0.2">
      <c r="A149" s="14" t="s">
        <v>218</v>
      </c>
      <c r="B149" s="9" t="s">
        <v>218</v>
      </c>
      <c r="C149" s="6" t="s">
        <v>218</v>
      </c>
      <c r="D149" s="10" t="s">
        <v>218</v>
      </c>
      <c r="E149" s="8" t="s">
        <v>218</v>
      </c>
      <c r="F149" s="11" t="s">
        <v>218</v>
      </c>
      <c r="G149" s="12" t="s">
        <v>218</v>
      </c>
      <c r="H149" s="13" t="str">
        <f>IFERROR(HYPERLINK(Table1[[#This Row],[Foto''s]],"Bekijk deze auto →"),"")</f>
        <v/>
      </c>
    </row>
    <row r="150" spans="1:8" x14ac:dyDescent="0.2">
      <c r="A150" s="14" t="s">
        <v>218</v>
      </c>
      <c r="B150" s="9" t="s">
        <v>218</v>
      </c>
      <c r="C150" s="6" t="s">
        <v>218</v>
      </c>
      <c r="D150" s="10" t="s">
        <v>218</v>
      </c>
      <c r="E150" s="8" t="s">
        <v>218</v>
      </c>
      <c r="F150" s="11" t="s">
        <v>218</v>
      </c>
      <c r="G150" s="12" t="s">
        <v>218</v>
      </c>
      <c r="H150" s="13" t="str">
        <f>IFERROR(HYPERLINK(Table1[[#This Row],[Foto''s]],"Bekijk deze auto →"),"")</f>
        <v/>
      </c>
    </row>
    <row r="151" spans="1:8" x14ac:dyDescent="0.2">
      <c r="A151" s="14" t="s">
        <v>218</v>
      </c>
      <c r="B151" s="9" t="s">
        <v>218</v>
      </c>
      <c r="C151" s="6" t="s">
        <v>218</v>
      </c>
      <c r="D151" s="10" t="s">
        <v>218</v>
      </c>
      <c r="E151" s="8" t="s">
        <v>218</v>
      </c>
      <c r="F151" s="11" t="s">
        <v>218</v>
      </c>
      <c r="G151" s="12" t="s">
        <v>218</v>
      </c>
      <c r="H151" s="13" t="str">
        <f>IFERROR(HYPERLINK(Table1[[#This Row],[Foto''s]],"Bekijk deze auto →"),"")</f>
        <v/>
      </c>
    </row>
    <row r="152" spans="1:8" x14ac:dyDescent="0.2">
      <c r="A152" s="14" t="s">
        <v>218</v>
      </c>
      <c r="B152" s="9" t="s">
        <v>218</v>
      </c>
      <c r="C152" s="6" t="s">
        <v>218</v>
      </c>
      <c r="D152" s="10" t="s">
        <v>218</v>
      </c>
      <c r="E152" s="8" t="s">
        <v>218</v>
      </c>
      <c r="F152" s="11" t="s">
        <v>218</v>
      </c>
      <c r="G152" s="12" t="s">
        <v>218</v>
      </c>
      <c r="H152" s="13" t="str">
        <f>IFERROR(HYPERLINK(Table1[[#This Row],[Foto''s]],"Bekijk deze auto →"),"")</f>
        <v/>
      </c>
    </row>
    <row r="153" spans="1:8" x14ac:dyDescent="0.2">
      <c r="A153" s="14" t="s">
        <v>218</v>
      </c>
      <c r="B153" s="9" t="s">
        <v>218</v>
      </c>
      <c r="C153" s="6" t="s">
        <v>218</v>
      </c>
      <c r="D153" s="10" t="s">
        <v>218</v>
      </c>
      <c r="E153" s="8" t="s">
        <v>218</v>
      </c>
      <c r="F153" s="11" t="s">
        <v>218</v>
      </c>
      <c r="G153" s="12" t="s">
        <v>218</v>
      </c>
      <c r="H153" s="13" t="str">
        <f>IFERROR(HYPERLINK(Table1[[#This Row],[Foto''s]],"Bekijk deze auto →"),"")</f>
        <v/>
      </c>
    </row>
    <row r="154" spans="1:8" x14ac:dyDescent="0.2">
      <c r="A154" s="14" t="s">
        <v>218</v>
      </c>
      <c r="B154" s="9" t="s">
        <v>218</v>
      </c>
      <c r="C154" s="6" t="s">
        <v>218</v>
      </c>
      <c r="D154" s="10" t="s">
        <v>218</v>
      </c>
      <c r="E154" s="8" t="s">
        <v>218</v>
      </c>
      <c r="F154" s="11" t="s">
        <v>218</v>
      </c>
      <c r="G154" s="12" t="s">
        <v>218</v>
      </c>
      <c r="H154" s="13" t="str">
        <f>IFERROR(HYPERLINK(Table1[[#This Row],[Foto''s]],"Bekijk deze auto →"),"")</f>
        <v/>
      </c>
    </row>
    <row r="155" spans="1:8" x14ac:dyDescent="0.2">
      <c r="A155" s="14" t="s">
        <v>218</v>
      </c>
      <c r="B155" s="9" t="s">
        <v>218</v>
      </c>
      <c r="C155" s="6" t="s">
        <v>218</v>
      </c>
      <c r="D155" s="10" t="s">
        <v>218</v>
      </c>
      <c r="E155" s="8" t="s">
        <v>218</v>
      </c>
      <c r="F155" s="11" t="s">
        <v>218</v>
      </c>
      <c r="G155" s="12" t="s">
        <v>218</v>
      </c>
      <c r="H155" s="13" t="str">
        <f>IFERROR(HYPERLINK(Table1[[#This Row],[Foto''s]],"Bekijk deze auto →"),"")</f>
        <v/>
      </c>
    </row>
    <row r="156" spans="1:8" x14ac:dyDescent="0.2">
      <c r="A156" s="14" t="s">
        <v>218</v>
      </c>
      <c r="B156" s="9" t="s">
        <v>218</v>
      </c>
      <c r="C156" s="6" t="s">
        <v>218</v>
      </c>
      <c r="D156" s="10" t="s">
        <v>218</v>
      </c>
      <c r="E156" s="8" t="s">
        <v>218</v>
      </c>
      <c r="F156" s="11" t="s">
        <v>218</v>
      </c>
      <c r="G156" s="12" t="s">
        <v>218</v>
      </c>
      <c r="H156" s="13" t="str">
        <f>IFERROR(HYPERLINK(Table1[[#This Row],[Foto''s]],"Bekijk deze auto →"),"")</f>
        <v/>
      </c>
    </row>
    <row r="157" spans="1:8" x14ac:dyDescent="0.2">
      <c r="A157" s="14" t="s">
        <v>218</v>
      </c>
      <c r="B157" s="9" t="s">
        <v>218</v>
      </c>
      <c r="C157" s="6" t="s">
        <v>218</v>
      </c>
      <c r="D157" s="10" t="s">
        <v>218</v>
      </c>
      <c r="E157" s="8" t="s">
        <v>218</v>
      </c>
      <c r="F157" s="11" t="s">
        <v>218</v>
      </c>
      <c r="G157" s="12" t="s">
        <v>218</v>
      </c>
      <c r="H157" s="13" t="str">
        <f>IFERROR(HYPERLINK(Table1[[#This Row],[Foto''s]],"Bekijk deze auto →"),"")</f>
        <v/>
      </c>
    </row>
    <row r="158" spans="1:8" x14ac:dyDescent="0.2">
      <c r="A158" s="14" t="s">
        <v>218</v>
      </c>
      <c r="B158" s="9" t="s">
        <v>218</v>
      </c>
      <c r="C158" s="6" t="s">
        <v>218</v>
      </c>
      <c r="D158" s="10" t="s">
        <v>218</v>
      </c>
      <c r="E158" s="8" t="s">
        <v>218</v>
      </c>
      <c r="F158" s="11" t="s">
        <v>218</v>
      </c>
      <c r="G158" s="12" t="s">
        <v>218</v>
      </c>
      <c r="H158" s="13" t="str">
        <f>IFERROR(HYPERLINK(Table1[[#This Row],[Foto''s]],"Bekijk deze auto →"),"")</f>
        <v/>
      </c>
    </row>
    <row r="159" spans="1:8" x14ac:dyDescent="0.2">
      <c r="A159" s="14" t="s">
        <v>218</v>
      </c>
      <c r="B159" s="9" t="s">
        <v>218</v>
      </c>
      <c r="C159" s="6" t="s">
        <v>218</v>
      </c>
      <c r="D159" s="10" t="s">
        <v>218</v>
      </c>
      <c r="E159" s="8" t="s">
        <v>218</v>
      </c>
      <c r="F159" s="11" t="s">
        <v>218</v>
      </c>
      <c r="G159" s="12" t="s">
        <v>218</v>
      </c>
      <c r="H159" s="13" t="str">
        <f>IFERROR(HYPERLINK(Table1[[#This Row],[Foto''s]],"Bekijk deze auto →"),"")</f>
        <v/>
      </c>
    </row>
    <row r="160" spans="1:8" x14ac:dyDescent="0.2">
      <c r="A160" s="14" t="s">
        <v>218</v>
      </c>
      <c r="B160" s="9" t="s">
        <v>218</v>
      </c>
      <c r="C160" s="6" t="s">
        <v>218</v>
      </c>
      <c r="D160" s="10" t="s">
        <v>218</v>
      </c>
      <c r="E160" s="8" t="s">
        <v>218</v>
      </c>
      <c r="F160" s="11" t="s">
        <v>218</v>
      </c>
      <c r="G160" s="12" t="s">
        <v>218</v>
      </c>
      <c r="H160" s="13" t="str">
        <f>IFERROR(HYPERLINK(Table1[[#This Row],[Foto''s]],"Bekijk deze auto →"),"")</f>
        <v/>
      </c>
    </row>
    <row r="161" spans="1:8" x14ac:dyDescent="0.2">
      <c r="A161" s="14" t="s">
        <v>218</v>
      </c>
      <c r="B161" s="9" t="s">
        <v>218</v>
      </c>
      <c r="C161" s="6" t="s">
        <v>218</v>
      </c>
      <c r="D161" s="10" t="s">
        <v>218</v>
      </c>
      <c r="E161" s="8" t="s">
        <v>218</v>
      </c>
      <c r="F161" s="11" t="s">
        <v>218</v>
      </c>
      <c r="G161" s="12" t="s">
        <v>218</v>
      </c>
      <c r="H161" s="13" t="str">
        <f>IFERROR(HYPERLINK(Table1[[#This Row],[Foto''s]],"Bekijk deze auto →"),"")</f>
        <v/>
      </c>
    </row>
    <row r="162" spans="1:8" x14ac:dyDescent="0.2">
      <c r="A162" s="14" t="s">
        <v>218</v>
      </c>
      <c r="B162" s="9" t="s">
        <v>218</v>
      </c>
      <c r="C162" s="6" t="s">
        <v>218</v>
      </c>
      <c r="D162" s="10" t="s">
        <v>218</v>
      </c>
      <c r="E162" s="8" t="s">
        <v>218</v>
      </c>
      <c r="F162" s="11" t="s">
        <v>218</v>
      </c>
      <c r="G162" s="12" t="s">
        <v>218</v>
      </c>
      <c r="H162" s="13" t="str">
        <f>IFERROR(HYPERLINK(Table1[[#This Row],[Foto''s]],"Bekijk deze auto →"),"")</f>
        <v/>
      </c>
    </row>
    <row r="163" spans="1:8" x14ac:dyDescent="0.2">
      <c r="A163" s="14" t="s">
        <v>218</v>
      </c>
      <c r="B163" s="9" t="s">
        <v>218</v>
      </c>
      <c r="C163" s="6" t="s">
        <v>218</v>
      </c>
      <c r="D163" s="10" t="s">
        <v>218</v>
      </c>
      <c r="E163" s="8" t="s">
        <v>218</v>
      </c>
      <c r="F163" s="11" t="s">
        <v>218</v>
      </c>
      <c r="G163" s="12" t="s">
        <v>218</v>
      </c>
      <c r="H163" s="13" t="str">
        <f>IFERROR(HYPERLINK(Table1[[#This Row],[Foto''s]],"Bekijk deze auto →"),"")</f>
        <v/>
      </c>
    </row>
    <row r="164" spans="1:8" x14ac:dyDescent="0.2">
      <c r="A164" s="14" t="s">
        <v>218</v>
      </c>
      <c r="B164" s="9" t="s">
        <v>218</v>
      </c>
      <c r="C164" s="6" t="s">
        <v>218</v>
      </c>
      <c r="D164" s="10" t="s">
        <v>218</v>
      </c>
      <c r="E164" s="8" t="s">
        <v>218</v>
      </c>
      <c r="F164" s="11" t="s">
        <v>218</v>
      </c>
      <c r="G164" s="12" t="s">
        <v>218</v>
      </c>
      <c r="H164" s="13" t="str">
        <f>IFERROR(HYPERLINK(Table1[[#This Row],[Foto''s]],"Bekijk deze auto →"),"")</f>
        <v/>
      </c>
    </row>
    <row r="165" spans="1:8" x14ac:dyDescent="0.2">
      <c r="A165" s="14" t="s">
        <v>218</v>
      </c>
      <c r="B165" s="9" t="s">
        <v>218</v>
      </c>
      <c r="C165" s="6" t="s">
        <v>218</v>
      </c>
      <c r="D165" s="10" t="s">
        <v>218</v>
      </c>
      <c r="E165" s="8" t="s">
        <v>218</v>
      </c>
      <c r="F165" s="11" t="s">
        <v>218</v>
      </c>
      <c r="G165" s="12" t="s">
        <v>218</v>
      </c>
      <c r="H165" s="13" t="str">
        <f>IFERROR(HYPERLINK(Table1[[#This Row],[Foto''s]],"Bekijk deze auto →"),"")</f>
        <v/>
      </c>
    </row>
    <row r="166" spans="1:8" x14ac:dyDescent="0.2">
      <c r="A166" s="14" t="s">
        <v>218</v>
      </c>
      <c r="B166" s="9" t="s">
        <v>218</v>
      </c>
      <c r="C166" s="6" t="s">
        <v>218</v>
      </c>
      <c r="D166" s="10" t="s">
        <v>218</v>
      </c>
      <c r="E166" s="8" t="s">
        <v>218</v>
      </c>
      <c r="F166" s="11" t="s">
        <v>218</v>
      </c>
      <c r="G166" s="12" t="s">
        <v>218</v>
      </c>
      <c r="H166" s="13" t="str">
        <f>IFERROR(HYPERLINK(Table1[[#This Row],[Foto''s]],"Bekijk deze auto →"),"")</f>
        <v/>
      </c>
    </row>
    <row r="167" spans="1:8" x14ac:dyDescent="0.2">
      <c r="A167" s="14" t="s">
        <v>218</v>
      </c>
      <c r="B167" s="9" t="s">
        <v>218</v>
      </c>
      <c r="C167" s="6" t="s">
        <v>218</v>
      </c>
      <c r="D167" s="10" t="s">
        <v>218</v>
      </c>
      <c r="E167" s="8" t="s">
        <v>218</v>
      </c>
      <c r="F167" s="11" t="s">
        <v>218</v>
      </c>
      <c r="G167" s="12" t="s">
        <v>218</v>
      </c>
      <c r="H167" s="13" t="str">
        <f>IFERROR(HYPERLINK(Table1[[#This Row],[Foto''s]],"Bekijk deze auto →"),"")</f>
        <v/>
      </c>
    </row>
    <row r="168" spans="1:8" x14ac:dyDescent="0.2">
      <c r="A168" s="14" t="s">
        <v>218</v>
      </c>
      <c r="B168" s="9" t="s">
        <v>218</v>
      </c>
      <c r="C168" s="6" t="s">
        <v>218</v>
      </c>
      <c r="D168" s="10" t="s">
        <v>218</v>
      </c>
      <c r="E168" s="8" t="s">
        <v>218</v>
      </c>
      <c r="F168" s="11" t="s">
        <v>218</v>
      </c>
      <c r="G168" s="12" t="s">
        <v>218</v>
      </c>
      <c r="H168" s="13" t="str">
        <f>IFERROR(HYPERLINK(Table1[[#This Row],[Foto''s]],"Bekijk deze auto →"),"")</f>
        <v/>
      </c>
    </row>
    <row r="169" spans="1:8" x14ac:dyDescent="0.2">
      <c r="A169" s="14" t="s">
        <v>218</v>
      </c>
      <c r="B169" s="9" t="s">
        <v>218</v>
      </c>
      <c r="C169" s="6" t="s">
        <v>218</v>
      </c>
      <c r="D169" s="10" t="s">
        <v>218</v>
      </c>
      <c r="E169" s="8" t="s">
        <v>218</v>
      </c>
      <c r="F169" s="11" t="s">
        <v>218</v>
      </c>
      <c r="G169" s="12" t="s">
        <v>218</v>
      </c>
      <c r="H169" s="13" t="str">
        <f>IFERROR(HYPERLINK(Table1[[#This Row],[Foto''s]],"Bekijk deze auto →"),"")</f>
        <v/>
      </c>
    </row>
    <row r="170" spans="1:8" x14ac:dyDescent="0.2">
      <c r="A170" s="14" t="s">
        <v>218</v>
      </c>
      <c r="B170" s="9" t="s">
        <v>218</v>
      </c>
      <c r="C170" s="6" t="s">
        <v>218</v>
      </c>
      <c r="D170" s="10" t="s">
        <v>218</v>
      </c>
      <c r="E170" s="8" t="s">
        <v>218</v>
      </c>
      <c r="F170" s="11" t="s">
        <v>218</v>
      </c>
      <c r="G170" s="12" t="s">
        <v>218</v>
      </c>
      <c r="H170" s="13" t="str">
        <f>IFERROR(HYPERLINK(Table1[[#This Row],[Foto''s]],"Bekijk deze auto →"),"")</f>
        <v/>
      </c>
    </row>
    <row r="171" spans="1:8" x14ac:dyDescent="0.2">
      <c r="A171" s="14" t="s">
        <v>218</v>
      </c>
      <c r="B171" s="9" t="s">
        <v>218</v>
      </c>
      <c r="C171" s="6" t="s">
        <v>218</v>
      </c>
      <c r="D171" s="10" t="s">
        <v>218</v>
      </c>
      <c r="E171" s="8" t="s">
        <v>218</v>
      </c>
      <c r="F171" s="11" t="s">
        <v>218</v>
      </c>
      <c r="G171" s="12" t="s">
        <v>218</v>
      </c>
      <c r="H171" s="13" t="str">
        <f>IFERROR(HYPERLINK(Table1[[#This Row],[Foto''s]],"Bekijk deze auto →"),"")</f>
        <v/>
      </c>
    </row>
    <row r="172" spans="1:8" x14ac:dyDescent="0.2">
      <c r="A172" s="14" t="s">
        <v>218</v>
      </c>
      <c r="B172" s="9" t="s">
        <v>218</v>
      </c>
      <c r="C172" s="6" t="s">
        <v>218</v>
      </c>
      <c r="D172" s="10" t="s">
        <v>218</v>
      </c>
      <c r="E172" s="8" t="s">
        <v>218</v>
      </c>
      <c r="F172" s="11" t="s">
        <v>218</v>
      </c>
      <c r="G172" s="12" t="s">
        <v>218</v>
      </c>
      <c r="H172" s="13" t="str">
        <f>IFERROR(HYPERLINK(Table1[[#This Row],[Foto''s]],"Bekijk deze auto →"),"")</f>
        <v/>
      </c>
    </row>
    <row r="173" spans="1:8" x14ac:dyDescent="0.2">
      <c r="A173" s="14" t="s">
        <v>218</v>
      </c>
      <c r="B173" s="9" t="s">
        <v>218</v>
      </c>
      <c r="C173" s="6" t="s">
        <v>218</v>
      </c>
      <c r="D173" s="10" t="s">
        <v>218</v>
      </c>
      <c r="E173" s="8" t="s">
        <v>218</v>
      </c>
      <c r="F173" s="11" t="s">
        <v>218</v>
      </c>
      <c r="G173" s="12" t="s">
        <v>218</v>
      </c>
      <c r="H173" s="13" t="str">
        <f>IFERROR(HYPERLINK(Table1[[#This Row],[Foto''s]],"Bekijk deze auto →"),"")</f>
        <v/>
      </c>
    </row>
    <row r="174" spans="1:8" x14ac:dyDescent="0.2">
      <c r="A174" s="14" t="s">
        <v>218</v>
      </c>
      <c r="B174" s="9" t="s">
        <v>218</v>
      </c>
      <c r="C174" s="6" t="s">
        <v>218</v>
      </c>
      <c r="D174" s="10" t="s">
        <v>218</v>
      </c>
      <c r="E174" s="8" t="s">
        <v>218</v>
      </c>
      <c r="F174" s="11" t="s">
        <v>218</v>
      </c>
      <c r="G174" s="12" t="s">
        <v>218</v>
      </c>
      <c r="H174" s="13" t="str">
        <f>IFERROR(HYPERLINK(Table1[[#This Row],[Foto''s]],"Bekijk deze auto →"),"")</f>
        <v/>
      </c>
    </row>
    <row r="175" spans="1:8" x14ac:dyDescent="0.2">
      <c r="A175" s="14" t="s">
        <v>218</v>
      </c>
      <c r="B175" s="9" t="s">
        <v>218</v>
      </c>
      <c r="C175" s="6" t="s">
        <v>218</v>
      </c>
      <c r="D175" s="10" t="s">
        <v>218</v>
      </c>
      <c r="E175" s="8" t="s">
        <v>218</v>
      </c>
      <c r="F175" s="11" t="s">
        <v>218</v>
      </c>
      <c r="G175" s="12" t="s">
        <v>218</v>
      </c>
      <c r="H175" s="13" t="str">
        <f>IFERROR(HYPERLINK(Table1[[#This Row],[Foto''s]],"Bekijk deze auto →"),"")</f>
        <v/>
      </c>
    </row>
    <row r="176" spans="1:8" x14ac:dyDescent="0.2">
      <c r="A176" s="14" t="s">
        <v>218</v>
      </c>
      <c r="B176" s="9" t="s">
        <v>218</v>
      </c>
      <c r="C176" s="6" t="s">
        <v>218</v>
      </c>
      <c r="D176" s="10" t="s">
        <v>218</v>
      </c>
      <c r="E176" s="8" t="s">
        <v>218</v>
      </c>
      <c r="F176" s="11" t="s">
        <v>218</v>
      </c>
      <c r="G176" s="12" t="s">
        <v>218</v>
      </c>
      <c r="H176" s="13" t="str">
        <f>IFERROR(HYPERLINK(Table1[[#This Row],[Foto''s]],"Bekijk deze auto →"),"")</f>
        <v/>
      </c>
    </row>
    <row r="177" spans="1:8" x14ac:dyDescent="0.2">
      <c r="A177" s="14" t="s">
        <v>218</v>
      </c>
      <c r="B177" s="9" t="s">
        <v>218</v>
      </c>
      <c r="C177" s="6" t="s">
        <v>218</v>
      </c>
      <c r="D177" s="10" t="s">
        <v>218</v>
      </c>
      <c r="E177" s="8" t="s">
        <v>218</v>
      </c>
      <c r="F177" s="11" t="s">
        <v>218</v>
      </c>
      <c r="G177" s="12" t="s">
        <v>218</v>
      </c>
      <c r="H177" s="13" t="str">
        <f>IFERROR(HYPERLINK(Table1[[#This Row],[Foto''s]],"Bekijk deze auto →"),"")</f>
        <v/>
      </c>
    </row>
    <row r="178" spans="1:8" x14ac:dyDescent="0.2">
      <c r="A178" s="14" t="s">
        <v>218</v>
      </c>
      <c r="B178" s="9" t="s">
        <v>218</v>
      </c>
      <c r="C178" s="6" t="s">
        <v>218</v>
      </c>
      <c r="D178" s="10" t="s">
        <v>218</v>
      </c>
      <c r="E178" s="8" t="s">
        <v>218</v>
      </c>
      <c r="F178" s="11" t="s">
        <v>218</v>
      </c>
      <c r="G178" s="12" t="s">
        <v>218</v>
      </c>
      <c r="H178" s="13" t="str">
        <f>IFERROR(HYPERLINK(Table1[[#This Row],[Foto''s]],"Bekijk deze auto →"),"")</f>
        <v/>
      </c>
    </row>
    <row r="179" spans="1:8" x14ac:dyDescent="0.2">
      <c r="A179" s="14" t="s">
        <v>218</v>
      </c>
      <c r="B179" s="9" t="s">
        <v>218</v>
      </c>
      <c r="C179" s="6" t="s">
        <v>218</v>
      </c>
      <c r="D179" s="10" t="s">
        <v>218</v>
      </c>
      <c r="E179" s="8" t="s">
        <v>218</v>
      </c>
      <c r="F179" s="11" t="s">
        <v>218</v>
      </c>
      <c r="G179" s="12" t="s">
        <v>218</v>
      </c>
      <c r="H179" s="13" t="str">
        <f>IFERROR(HYPERLINK(Table1[[#This Row],[Foto''s]],"Bekijk deze auto →"),"")</f>
        <v/>
      </c>
    </row>
    <row r="180" spans="1:8" x14ac:dyDescent="0.2">
      <c r="A180" s="14" t="s">
        <v>218</v>
      </c>
      <c r="B180" s="9" t="s">
        <v>218</v>
      </c>
      <c r="C180" s="6" t="s">
        <v>218</v>
      </c>
      <c r="D180" s="10" t="s">
        <v>218</v>
      </c>
      <c r="E180" s="8" t="s">
        <v>218</v>
      </c>
      <c r="F180" s="11" t="s">
        <v>218</v>
      </c>
      <c r="G180" s="12" t="s">
        <v>218</v>
      </c>
      <c r="H180" s="13" t="str">
        <f>IFERROR(HYPERLINK(Table1[[#This Row],[Foto''s]],"Bekijk deze auto →"),"")</f>
        <v/>
      </c>
    </row>
    <row r="181" spans="1:8" x14ac:dyDescent="0.2">
      <c r="A181" s="14" t="s">
        <v>218</v>
      </c>
      <c r="B181" s="9" t="s">
        <v>218</v>
      </c>
      <c r="C181" s="6" t="s">
        <v>218</v>
      </c>
      <c r="D181" s="10" t="s">
        <v>218</v>
      </c>
      <c r="E181" s="8" t="s">
        <v>218</v>
      </c>
      <c r="F181" s="11" t="s">
        <v>218</v>
      </c>
      <c r="G181" s="12" t="s">
        <v>218</v>
      </c>
      <c r="H181" s="13" t="str">
        <f>IFERROR(HYPERLINK(Table1[[#This Row],[Foto''s]],"Bekijk deze auto →"),"")</f>
        <v/>
      </c>
    </row>
    <row r="182" spans="1:8" x14ac:dyDescent="0.2">
      <c r="A182" s="14" t="s">
        <v>218</v>
      </c>
      <c r="B182" s="9" t="s">
        <v>218</v>
      </c>
      <c r="C182" s="6" t="s">
        <v>218</v>
      </c>
      <c r="D182" s="10" t="s">
        <v>218</v>
      </c>
      <c r="E182" s="8" t="s">
        <v>218</v>
      </c>
      <c r="F182" s="11" t="s">
        <v>218</v>
      </c>
      <c r="G182" s="12" t="s">
        <v>218</v>
      </c>
      <c r="H182" s="13" t="str">
        <f>IFERROR(HYPERLINK(Table1[[#This Row],[Foto''s]],"Bekijk deze auto →"),"")</f>
        <v/>
      </c>
    </row>
    <row r="183" spans="1:8" x14ac:dyDescent="0.2">
      <c r="A183" s="14" t="s">
        <v>218</v>
      </c>
      <c r="B183" s="9" t="s">
        <v>218</v>
      </c>
      <c r="C183" s="6" t="s">
        <v>218</v>
      </c>
      <c r="D183" s="10" t="s">
        <v>218</v>
      </c>
      <c r="E183" s="8" t="s">
        <v>218</v>
      </c>
      <c r="F183" s="11" t="s">
        <v>218</v>
      </c>
      <c r="G183" s="12" t="s">
        <v>218</v>
      </c>
      <c r="H183" s="13" t="str">
        <f>IFERROR(HYPERLINK(Table1[[#This Row],[Foto''s]],"Bekijk deze auto →"),"")</f>
        <v/>
      </c>
    </row>
    <row r="184" spans="1:8" x14ac:dyDescent="0.2">
      <c r="A184" s="14" t="s">
        <v>218</v>
      </c>
      <c r="B184" s="9" t="s">
        <v>218</v>
      </c>
      <c r="C184" s="6" t="s">
        <v>218</v>
      </c>
      <c r="D184" s="10" t="s">
        <v>218</v>
      </c>
      <c r="E184" s="8" t="s">
        <v>218</v>
      </c>
      <c r="F184" s="11" t="s">
        <v>218</v>
      </c>
      <c r="G184" s="12" t="s">
        <v>218</v>
      </c>
      <c r="H184" s="13" t="str">
        <f>IFERROR(HYPERLINK(Table1[[#This Row],[Foto''s]],"Bekijk deze auto →"),"")</f>
        <v/>
      </c>
    </row>
    <row r="185" spans="1:8" x14ac:dyDescent="0.2">
      <c r="A185" s="14" t="s">
        <v>218</v>
      </c>
      <c r="B185" s="9" t="s">
        <v>218</v>
      </c>
      <c r="C185" s="6" t="s">
        <v>218</v>
      </c>
      <c r="D185" s="10" t="s">
        <v>218</v>
      </c>
      <c r="E185" s="8" t="s">
        <v>218</v>
      </c>
      <c r="F185" s="11" t="s">
        <v>218</v>
      </c>
      <c r="G185" s="12" t="s">
        <v>218</v>
      </c>
      <c r="H185" s="13" t="str">
        <f>IFERROR(HYPERLINK(Table1[[#This Row],[Foto''s]],"Bekijk deze auto →"),"")</f>
        <v/>
      </c>
    </row>
    <row r="186" spans="1:8" x14ac:dyDescent="0.2">
      <c r="A186" s="14" t="s">
        <v>218</v>
      </c>
      <c r="B186" s="9" t="s">
        <v>218</v>
      </c>
      <c r="C186" s="6" t="s">
        <v>218</v>
      </c>
      <c r="D186" s="10" t="s">
        <v>218</v>
      </c>
      <c r="E186" s="8" t="s">
        <v>218</v>
      </c>
      <c r="F186" s="11" t="s">
        <v>218</v>
      </c>
      <c r="G186" s="12" t="s">
        <v>218</v>
      </c>
      <c r="H186" s="13" t="str">
        <f>IFERROR(HYPERLINK(Table1[[#This Row],[Foto''s]],"Bekijk deze auto →"),"")</f>
        <v/>
      </c>
    </row>
    <row r="187" spans="1:8" x14ac:dyDescent="0.2">
      <c r="A187" s="14" t="s">
        <v>218</v>
      </c>
      <c r="B187" s="9" t="s">
        <v>218</v>
      </c>
      <c r="C187" s="6" t="s">
        <v>218</v>
      </c>
      <c r="D187" s="10" t="s">
        <v>218</v>
      </c>
      <c r="E187" s="8" t="s">
        <v>218</v>
      </c>
      <c r="F187" s="11" t="s">
        <v>218</v>
      </c>
      <c r="G187" s="12" t="s">
        <v>218</v>
      </c>
      <c r="H187" s="13" t="str">
        <f>IFERROR(HYPERLINK(Table1[[#This Row],[Foto''s]],"Bekijk deze auto →"),"")</f>
        <v/>
      </c>
    </row>
    <row r="188" spans="1:8" x14ac:dyDescent="0.2">
      <c r="A188" s="14" t="s">
        <v>218</v>
      </c>
      <c r="B188" s="9" t="s">
        <v>218</v>
      </c>
      <c r="C188" s="6" t="s">
        <v>218</v>
      </c>
      <c r="D188" s="10" t="s">
        <v>218</v>
      </c>
      <c r="E188" s="8" t="s">
        <v>218</v>
      </c>
      <c r="F188" s="11" t="s">
        <v>218</v>
      </c>
      <c r="G188" s="12" t="s">
        <v>218</v>
      </c>
      <c r="H188" s="13" t="str">
        <f>IFERROR(HYPERLINK(Table1[[#This Row],[Foto''s]],"Bekijk deze auto →"),"")</f>
        <v/>
      </c>
    </row>
    <row r="189" spans="1:8" x14ac:dyDescent="0.2">
      <c r="A189" s="14" t="s">
        <v>218</v>
      </c>
      <c r="B189" s="9" t="s">
        <v>218</v>
      </c>
      <c r="C189" s="6" t="s">
        <v>218</v>
      </c>
      <c r="D189" s="10" t="s">
        <v>218</v>
      </c>
      <c r="E189" s="8" t="s">
        <v>218</v>
      </c>
      <c r="F189" s="11" t="s">
        <v>218</v>
      </c>
      <c r="G189" s="12" t="s">
        <v>218</v>
      </c>
      <c r="H189" s="13" t="str">
        <f>IFERROR(HYPERLINK(Table1[[#This Row],[Foto''s]],"Bekijk deze auto →"),"")</f>
        <v/>
      </c>
    </row>
    <row r="190" spans="1:8" x14ac:dyDescent="0.2">
      <c r="A190" s="14" t="s">
        <v>218</v>
      </c>
      <c r="B190" s="9" t="s">
        <v>218</v>
      </c>
      <c r="C190" s="6" t="s">
        <v>218</v>
      </c>
      <c r="D190" s="10" t="s">
        <v>218</v>
      </c>
      <c r="E190" s="8" t="s">
        <v>218</v>
      </c>
      <c r="F190" s="11" t="s">
        <v>218</v>
      </c>
      <c r="G190" s="12" t="s">
        <v>218</v>
      </c>
      <c r="H190" s="13" t="str">
        <f>IFERROR(HYPERLINK(Table1[[#This Row],[Foto''s]],"Bekijk deze auto →"),"")</f>
        <v/>
      </c>
    </row>
    <row r="191" spans="1:8" x14ac:dyDescent="0.2">
      <c r="A191" s="14" t="s">
        <v>218</v>
      </c>
      <c r="B191" s="9" t="s">
        <v>218</v>
      </c>
      <c r="C191" s="6" t="s">
        <v>218</v>
      </c>
      <c r="D191" s="10" t="s">
        <v>218</v>
      </c>
      <c r="E191" s="8" t="s">
        <v>218</v>
      </c>
      <c r="F191" s="11" t="s">
        <v>218</v>
      </c>
      <c r="G191" s="12" t="s">
        <v>218</v>
      </c>
      <c r="H191" s="13" t="str">
        <f>IFERROR(HYPERLINK(Table1[[#This Row],[Foto''s]],"Bekijk deze auto →"),"")</f>
        <v/>
      </c>
    </row>
    <row r="192" spans="1:8" x14ac:dyDescent="0.2">
      <c r="A192" s="14" t="s">
        <v>218</v>
      </c>
      <c r="B192" s="9" t="s">
        <v>218</v>
      </c>
      <c r="C192" s="6" t="s">
        <v>218</v>
      </c>
      <c r="D192" s="10" t="s">
        <v>218</v>
      </c>
      <c r="E192" s="8" t="s">
        <v>218</v>
      </c>
      <c r="F192" s="11" t="s">
        <v>218</v>
      </c>
      <c r="G192" s="12" t="s">
        <v>218</v>
      </c>
      <c r="H192" s="13" t="str">
        <f>IFERROR(HYPERLINK(Table1[[#This Row],[Foto''s]],"Bekijk deze auto →"),"")</f>
        <v/>
      </c>
    </row>
    <row r="193" spans="1:8" x14ac:dyDescent="0.2">
      <c r="A193" s="14" t="s">
        <v>218</v>
      </c>
      <c r="B193" s="9" t="s">
        <v>218</v>
      </c>
      <c r="C193" s="6" t="s">
        <v>218</v>
      </c>
      <c r="D193" s="10" t="s">
        <v>218</v>
      </c>
      <c r="E193" s="8" t="s">
        <v>218</v>
      </c>
      <c r="F193" s="11" t="s">
        <v>218</v>
      </c>
      <c r="G193" s="12" t="s">
        <v>218</v>
      </c>
      <c r="H193" s="13" t="str">
        <f>IFERROR(HYPERLINK(Table1[[#This Row],[Foto''s]],"Bekijk deze auto →"),"")</f>
        <v/>
      </c>
    </row>
    <row r="194" spans="1:8" x14ac:dyDescent="0.2">
      <c r="A194" s="14" t="s">
        <v>218</v>
      </c>
      <c r="B194" s="9" t="s">
        <v>218</v>
      </c>
      <c r="C194" s="6" t="s">
        <v>218</v>
      </c>
      <c r="D194" s="10" t="s">
        <v>218</v>
      </c>
      <c r="E194" s="8" t="s">
        <v>218</v>
      </c>
      <c r="F194" s="11" t="s">
        <v>218</v>
      </c>
      <c r="G194" s="12" t="s">
        <v>218</v>
      </c>
      <c r="H194" s="13" t="str">
        <f>IFERROR(HYPERLINK(Table1[[#This Row],[Foto''s]],"Bekijk deze auto →"),"")</f>
        <v/>
      </c>
    </row>
    <row r="195" spans="1:8" x14ac:dyDescent="0.2">
      <c r="A195" s="14" t="s">
        <v>218</v>
      </c>
      <c r="B195" s="9" t="s">
        <v>218</v>
      </c>
      <c r="C195" s="6" t="s">
        <v>218</v>
      </c>
      <c r="D195" s="10" t="s">
        <v>218</v>
      </c>
      <c r="E195" s="8" t="s">
        <v>218</v>
      </c>
      <c r="F195" s="11" t="s">
        <v>218</v>
      </c>
      <c r="G195" s="12" t="s">
        <v>218</v>
      </c>
      <c r="H195" s="13" t="str">
        <f>IFERROR(HYPERLINK(Table1[[#This Row],[Foto''s]],"Bekijk deze auto →"),"")</f>
        <v/>
      </c>
    </row>
    <row r="196" spans="1:8" x14ac:dyDescent="0.2">
      <c r="A196" s="14" t="s">
        <v>218</v>
      </c>
      <c r="B196" s="9" t="s">
        <v>218</v>
      </c>
      <c r="C196" s="6" t="s">
        <v>218</v>
      </c>
      <c r="D196" s="10" t="s">
        <v>218</v>
      </c>
      <c r="E196" s="8" t="s">
        <v>218</v>
      </c>
      <c r="F196" s="11" t="s">
        <v>218</v>
      </c>
      <c r="G196" s="12" t="s">
        <v>218</v>
      </c>
      <c r="H196" s="13" t="str">
        <f>IFERROR(HYPERLINK(Table1[[#This Row],[Foto''s]],"Bekijk deze auto →"),"")</f>
        <v/>
      </c>
    </row>
    <row r="197" spans="1:8" x14ac:dyDescent="0.2">
      <c r="A197" s="14" t="s">
        <v>218</v>
      </c>
      <c r="B197" s="9" t="s">
        <v>218</v>
      </c>
      <c r="C197" s="6" t="s">
        <v>218</v>
      </c>
      <c r="D197" s="10" t="s">
        <v>218</v>
      </c>
      <c r="E197" s="8" t="s">
        <v>218</v>
      </c>
      <c r="F197" s="11" t="s">
        <v>218</v>
      </c>
      <c r="G197" s="12" t="s">
        <v>218</v>
      </c>
      <c r="H197" s="13" t="str">
        <f>IFERROR(HYPERLINK(Table1[[#This Row],[Foto''s]],"Bekijk deze auto →"),"")</f>
        <v/>
      </c>
    </row>
    <row r="198" spans="1:8" x14ac:dyDescent="0.2">
      <c r="A198" s="14" t="s">
        <v>218</v>
      </c>
      <c r="B198" s="9" t="s">
        <v>218</v>
      </c>
      <c r="C198" s="6" t="s">
        <v>218</v>
      </c>
      <c r="D198" s="10" t="s">
        <v>218</v>
      </c>
      <c r="E198" s="8" t="s">
        <v>218</v>
      </c>
      <c r="F198" s="11" t="s">
        <v>218</v>
      </c>
      <c r="G198" s="12" t="s">
        <v>218</v>
      </c>
      <c r="H198" s="13" t="str">
        <f>IFERROR(HYPERLINK(Table1[[#This Row],[Foto''s]],"Bekijk deze auto →"),"")</f>
        <v/>
      </c>
    </row>
    <row r="199" spans="1:8" x14ac:dyDescent="0.2">
      <c r="A199" s="14" t="s">
        <v>218</v>
      </c>
      <c r="B199" s="9" t="s">
        <v>218</v>
      </c>
      <c r="C199" s="6" t="s">
        <v>218</v>
      </c>
      <c r="D199" s="10" t="s">
        <v>218</v>
      </c>
      <c r="E199" s="8" t="s">
        <v>218</v>
      </c>
      <c r="F199" s="11" t="s">
        <v>218</v>
      </c>
      <c r="G199" s="12" t="s">
        <v>218</v>
      </c>
      <c r="H199" s="13" t="str">
        <f>IFERROR(HYPERLINK(Table1[[#This Row],[Foto''s]],"Bekijk deze auto →"),"")</f>
        <v/>
      </c>
    </row>
    <row r="200" spans="1:8" x14ac:dyDescent="0.2">
      <c r="A200" s="14" t="s">
        <v>218</v>
      </c>
      <c r="B200" s="9" t="s">
        <v>218</v>
      </c>
      <c r="C200" s="6" t="s">
        <v>218</v>
      </c>
      <c r="D200" s="10" t="s">
        <v>218</v>
      </c>
      <c r="E200" s="8" t="s">
        <v>218</v>
      </c>
      <c r="F200" s="11" t="s">
        <v>218</v>
      </c>
      <c r="G200" s="12" t="s">
        <v>218</v>
      </c>
      <c r="H200" s="13" t="str">
        <f>IFERROR(HYPERLINK(Table1[[#This Row],[Foto''s]],"Bekijk deze auto →"),"")</f>
        <v/>
      </c>
    </row>
    <row r="201" spans="1:8" x14ac:dyDescent="0.2">
      <c r="A201" s="14" t="s">
        <v>218</v>
      </c>
      <c r="B201" s="9" t="s">
        <v>218</v>
      </c>
      <c r="C201" s="6" t="s">
        <v>218</v>
      </c>
      <c r="D201" s="10" t="s">
        <v>218</v>
      </c>
      <c r="E201" s="8" t="s">
        <v>218</v>
      </c>
      <c r="F201" s="11" t="s">
        <v>218</v>
      </c>
      <c r="G201" s="12" t="s">
        <v>218</v>
      </c>
      <c r="H201" s="13" t="str">
        <f>IFERROR(HYPERLINK(Table1[[#This Row],[Foto''s]],"Bekijk deze auto →"),"")</f>
        <v/>
      </c>
    </row>
    <row r="202" spans="1:8" x14ac:dyDescent="0.2">
      <c r="A202" s="14" t="s">
        <v>218</v>
      </c>
      <c r="B202" s="9" t="s">
        <v>218</v>
      </c>
      <c r="C202" s="6" t="s">
        <v>218</v>
      </c>
      <c r="D202" s="10" t="s">
        <v>218</v>
      </c>
      <c r="E202" s="8" t="s">
        <v>218</v>
      </c>
      <c r="F202" s="11" t="s">
        <v>218</v>
      </c>
      <c r="G202" s="12" t="s">
        <v>218</v>
      </c>
      <c r="H202" s="13" t="str">
        <f>IFERROR(HYPERLINK(Table1[[#This Row],[Foto''s]],"Bekijk deze auto →"),"")</f>
        <v/>
      </c>
    </row>
    <row r="203" spans="1:8" x14ac:dyDescent="0.2">
      <c r="A203" s="14" t="s">
        <v>218</v>
      </c>
      <c r="B203" s="9" t="s">
        <v>218</v>
      </c>
      <c r="C203" s="6" t="s">
        <v>218</v>
      </c>
      <c r="D203" s="10" t="s">
        <v>218</v>
      </c>
      <c r="E203" s="8" t="s">
        <v>218</v>
      </c>
      <c r="F203" s="11" t="s">
        <v>218</v>
      </c>
      <c r="G203" s="12" t="s">
        <v>218</v>
      </c>
      <c r="H203" s="13" t="str">
        <f>IFERROR(HYPERLINK(Table1[[#This Row],[Foto''s]],"Bekijk deze auto →"),"")</f>
        <v/>
      </c>
    </row>
    <row r="204" spans="1:8" x14ac:dyDescent="0.2">
      <c r="A204" s="14" t="s">
        <v>218</v>
      </c>
      <c r="B204" s="9" t="s">
        <v>218</v>
      </c>
      <c r="C204" s="6" t="s">
        <v>218</v>
      </c>
      <c r="D204" s="10" t="s">
        <v>218</v>
      </c>
      <c r="E204" s="8" t="s">
        <v>218</v>
      </c>
      <c r="F204" s="11" t="s">
        <v>218</v>
      </c>
      <c r="G204" s="12" t="s">
        <v>218</v>
      </c>
      <c r="H204" s="13" t="str">
        <f>IFERROR(HYPERLINK(Table1[[#This Row],[Foto''s]],"Bekijk deze auto →"),"")</f>
        <v/>
      </c>
    </row>
    <row r="205" spans="1:8" x14ac:dyDescent="0.2">
      <c r="A205" s="14" t="s">
        <v>218</v>
      </c>
      <c r="B205" s="9" t="s">
        <v>218</v>
      </c>
      <c r="C205" s="6" t="s">
        <v>218</v>
      </c>
      <c r="D205" s="10" t="s">
        <v>218</v>
      </c>
      <c r="E205" s="8" t="s">
        <v>218</v>
      </c>
      <c r="F205" s="11" t="s">
        <v>218</v>
      </c>
      <c r="G205" s="12" t="s">
        <v>218</v>
      </c>
      <c r="H205" s="13" t="str">
        <f>IFERROR(HYPERLINK(Table1[[#This Row],[Foto''s]],"Bekijk deze auto →"),"")</f>
        <v/>
      </c>
    </row>
    <row r="206" spans="1:8" x14ac:dyDescent="0.2">
      <c r="A206" s="14" t="s">
        <v>218</v>
      </c>
      <c r="B206" s="9" t="s">
        <v>218</v>
      </c>
      <c r="C206" s="6" t="s">
        <v>218</v>
      </c>
      <c r="D206" s="10" t="s">
        <v>218</v>
      </c>
      <c r="E206" s="8" t="s">
        <v>218</v>
      </c>
      <c r="F206" s="11" t="s">
        <v>218</v>
      </c>
      <c r="G206" s="12" t="s">
        <v>218</v>
      </c>
      <c r="H206" s="13" t="str">
        <f>IFERROR(HYPERLINK(Table1[[#This Row],[Foto''s]],"Bekijk deze auto →"),"")</f>
        <v/>
      </c>
    </row>
    <row r="207" spans="1:8" x14ac:dyDescent="0.2">
      <c r="A207" s="14" t="s">
        <v>218</v>
      </c>
      <c r="B207" s="9" t="s">
        <v>218</v>
      </c>
      <c r="C207" s="6" t="s">
        <v>218</v>
      </c>
      <c r="D207" s="10" t="s">
        <v>218</v>
      </c>
      <c r="E207" s="8" t="s">
        <v>218</v>
      </c>
      <c r="F207" s="11" t="s">
        <v>218</v>
      </c>
      <c r="G207" s="12" t="s">
        <v>218</v>
      </c>
      <c r="H207" s="13" t="str">
        <f>IFERROR(HYPERLINK(Table1[[#This Row],[Foto''s]],"Bekijk deze auto →"),"")</f>
        <v/>
      </c>
    </row>
    <row r="208" spans="1:8" x14ac:dyDescent="0.2">
      <c r="A208" s="14" t="s">
        <v>218</v>
      </c>
      <c r="B208" s="9" t="s">
        <v>218</v>
      </c>
      <c r="C208" s="6" t="s">
        <v>218</v>
      </c>
      <c r="D208" s="10" t="s">
        <v>218</v>
      </c>
      <c r="E208" s="8" t="s">
        <v>218</v>
      </c>
      <c r="F208" s="11" t="s">
        <v>218</v>
      </c>
      <c r="G208" s="12" t="s">
        <v>218</v>
      </c>
      <c r="H208" s="13" t="str">
        <f>IFERROR(HYPERLINK(Table1[[#This Row],[Foto''s]],"Bekijk deze auto →"),"")</f>
        <v/>
      </c>
    </row>
    <row r="209" spans="1:8" x14ac:dyDescent="0.2">
      <c r="A209" s="14" t="s">
        <v>218</v>
      </c>
      <c r="B209" s="9" t="s">
        <v>218</v>
      </c>
      <c r="C209" s="6" t="s">
        <v>218</v>
      </c>
      <c r="D209" s="10" t="s">
        <v>218</v>
      </c>
      <c r="E209" s="8" t="s">
        <v>218</v>
      </c>
      <c r="F209" s="11" t="s">
        <v>218</v>
      </c>
      <c r="G209" s="12" t="s">
        <v>218</v>
      </c>
      <c r="H209" s="13" t="str">
        <f>IFERROR(HYPERLINK(Table1[[#This Row],[Foto''s]],"Bekijk deze auto →"),"")</f>
        <v/>
      </c>
    </row>
    <row r="210" spans="1:8" x14ac:dyDescent="0.2">
      <c r="A210" s="14" t="s">
        <v>218</v>
      </c>
      <c r="B210" s="9" t="s">
        <v>218</v>
      </c>
      <c r="C210" s="6" t="s">
        <v>218</v>
      </c>
      <c r="D210" s="10" t="s">
        <v>218</v>
      </c>
      <c r="E210" s="8" t="s">
        <v>218</v>
      </c>
      <c r="F210" s="11" t="s">
        <v>218</v>
      </c>
      <c r="G210" s="12" t="s">
        <v>218</v>
      </c>
      <c r="H210" s="13" t="str">
        <f>IFERROR(HYPERLINK(Table1[[#This Row],[Foto''s]],"Bekijk deze auto →"),"")</f>
        <v/>
      </c>
    </row>
    <row r="211" spans="1:8" x14ac:dyDescent="0.2">
      <c r="A211" s="14" t="s">
        <v>218</v>
      </c>
      <c r="B211" s="9" t="s">
        <v>218</v>
      </c>
      <c r="C211" s="6" t="s">
        <v>218</v>
      </c>
      <c r="D211" s="10" t="s">
        <v>218</v>
      </c>
      <c r="E211" s="8" t="s">
        <v>218</v>
      </c>
      <c r="F211" s="11" t="s">
        <v>218</v>
      </c>
      <c r="G211" s="12" t="s">
        <v>218</v>
      </c>
      <c r="H211" s="13" t="str">
        <f>IFERROR(HYPERLINK(Table1[[#This Row],[Foto''s]],"Bekijk deze auto →"),"")</f>
        <v/>
      </c>
    </row>
    <row r="212" spans="1:8" x14ac:dyDescent="0.2">
      <c r="A212" s="14" t="s">
        <v>218</v>
      </c>
      <c r="B212" s="9" t="s">
        <v>218</v>
      </c>
      <c r="C212" s="6" t="s">
        <v>218</v>
      </c>
      <c r="D212" s="10" t="s">
        <v>218</v>
      </c>
      <c r="E212" s="8" t="s">
        <v>218</v>
      </c>
      <c r="F212" s="11" t="s">
        <v>218</v>
      </c>
      <c r="G212" s="12" t="s">
        <v>218</v>
      </c>
      <c r="H212" s="13" t="str">
        <f>IFERROR(HYPERLINK(Table1[[#This Row],[Foto''s]],"Bekijk deze auto →"),"")</f>
        <v/>
      </c>
    </row>
    <row r="213" spans="1:8" x14ac:dyDescent="0.2">
      <c r="A213" s="14" t="s">
        <v>218</v>
      </c>
      <c r="B213" s="9" t="s">
        <v>218</v>
      </c>
      <c r="C213" s="6" t="s">
        <v>218</v>
      </c>
      <c r="D213" s="10" t="s">
        <v>218</v>
      </c>
      <c r="E213" s="8" t="s">
        <v>218</v>
      </c>
      <c r="F213" s="11" t="s">
        <v>218</v>
      </c>
      <c r="G213" s="12" t="s">
        <v>218</v>
      </c>
      <c r="H213" s="13" t="str">
        <f>IFERROR(HYPERLINK(Table1[[#This Row],[Foto''s]],"Bekijk deze auto →"),"")</f>
        <v/>
      </c>
    </row>
    <row r="214" spans="1:8" x14ac:dyDescent="0.2">
      <c r="A214" s="14" t="s">
        <v>218</v>
      </c>
      <c r="B214" s="9" t="s">
        <v>218</v>
      </c>
      <c r="C214" s="6" t="s">
        <v>218</v>
      </c>
      <c r="D214" s="10" t="s">
        <v>218</v>
      </c>
      <c r="E214" s="8" t="s">
        <v>218</v>
      </c>
      <c r="F214" s="11" t="s">
        <v>218</v>
      </c>
      <c r="G214" s="12" t="s">
        <v>218</v>
      </c>
      <c r="H214" s="13" t="str">
        <f>IFERROR(HYPERLINK(Table1[[#This Row],[Foto''s]],"Bekijk deze auto →"),"")</f>
        <v/>
      </c>
    </row>
    <row r="215" spans="1:8" x14ac:dyDescent="0.2">
      <c r="A215" s="14" t="s">
        <v>218</v>
      </c>
      <c r="B215" s="9" t="s">
        <v>218</v>
      </c>
      <c r="C215" s="6" t="s">
        <v>218</v>
      </c>
      <c r="D215" s="10" t="s">
        <v>218</v>
      </c>
      <c r="E215" s="8" t="s">
        <v>218</v>
      </c>
      <c r="F215" s="11" t="s">
        <v>218</v>
      </c>
      <c r="G215" s="12" t="s">
        <v>218</v>
      </c>
      <c r="H215" s="13" t="str">
        <f>IFERROR(HYPERLINK(Table1[[#This Row],[Foto''s]],"Bekijk deze auto →"),"")</f>
        <v/>
      </c>
    </row>
    <row r="216" spans="1:8" x14ac:dyDescent="0.2">
      <c r="A216" s="14" t="s">
        <v>218</v>
      </c>
      <c r="B216" s="9" t="s">
        <v>218</v>
      </c>
      <c r="C216" s="6" t="s">
        <v>218</v>
      </c>
      <c r="D216" s="10" t="s">
        <v>218</v>
      </c>
      <c r="E216" s="8" t="s">
        <v>218</v>
      </c>
      <c r="F216" s="11" t="s">
        <v>218</v>
      </c>
      <c r="G216" s="12" t="s">
        <v>218</v>
      </c>
      <c r="H216" s="13" t="str">
        <f>IFERROR(HYPERLINK(Table1[[#This Row],[Foto''s]],"Bekijk deze auto →"),"")</f>
        <v/>
      </c>
    </row>
    <row r="217" spans="1:8" x14ac:dyDescent="0.2">
      <c r="A217" s="14" t="s">
        <v>218</v>
      </c>
      <c r="B217" s="9" t="s">
        <v>218</v>
      </c>
      <c r="C217" s="6" t="s">
        <v>218</v>
      </c>
      <c r="D217" s="10" t="s">
        <v>218</v>
      </c>
      <c r="E217" s="8" t="s">
        <v>218</v>
      </c>
      <c r="F217" s="11" t="s">
        <v>218</v>
      </c>
      <c r="G217" s="12" t="s">
        <v>218</v>
      </c>
      <c r="H217" s="13" t="str">
        <f>IFERROR(HYPERLINK(Table1[[#This Row],[Foto''s]],"Bekijk deze auto →"),"")</f>
        <v/>
      </c>
    </row>
    <row r="218" spans="1:8" x14ac:dyDescent="0.2">
      <c r="A218" s="14" t="s">
        <v>218</v>
      </c>
      <c r="B218" s="9" t="s">
        <v>218</v>
      </c>
      <c r="C218" s="6" t="s">
        <v>218</v>
      </c>
      <c r="D218" s="10" t="s">
        <v>218</v>
      </c>
      <c r="E218" s="8" t="s">
        <v>218</v>
      </c>
      <c r="F218" s="11" t="s">
        <v>218</v>
      </c>
      <c r="G218" s="12" t="s">
        <v>218</v>
      </c>
      <c r="H218" s="13" t="str">
        <f>IFERROR(HYPERLINK(Table1[[#This Row],[Foto''s]],"Bekijk deze auto →"),"")</f>
        <v/>
      </c>
    </row>
    <row r="219" spans="1:8" x14ac:dyDescent="0.2">
      <c r="A219" s="14" t="s">
        <v>218</v>
      </c>
      <c r="B219" s="9" t="s">
        <v>218</v>
      </c>
      <c r="C219" s="6" t="s">
        <v>218</v>
      </c>
      <c r="D219" s="10" t="s">
        <v>218</v>
      </c>
      <c r="E219" s="8" t="s">
        <v>218</v>
      </c>
      <c r="F219" s="11" t="s">
        <v>218</v>
      </c>
      <c r="G219" s="12" t="s">
        <v>218</v>
      </c>
      <c r="H219" s="13" t="str">
        <f>IFERROR(HYPERLINK(Table1[[#This Row],[Foto''s]],"Bekijk deze auto →"),"")</f>
        <v/>
      </c>
    </row>
    <row r="220" spans="1:8" x14ac:dyDescent="0.2">
      <c r="A220" s="14" t="s">
        <v>218</v>
      </c>
      <c r="B220" s="9" t="s">
        <v>218</v>
      </c>
      <c r="C220" s="6" t="s">
        <v>218</v>
      </c>
      <c r="D220" s="10" t="s">
        <v>218</v>
      </c>
      <c r="E220" s="8" t="s">
        <v>218</v>
      </c>
      <c r="F220" s="11" t="s">
        <v>218</v>
      </c>
      <c r="G220" s="12" t="s">
        <v>218</v>
      </c>
      <c r="H220" s="13" t="str">
        <f>IFERROR(HYPERLINK(Table1[[#This Row],[Foto''s]],"Bekijk deze auto →"),"")</f>
        <v/>
      </c>
    </row>
    <row r="221" spans="1:8" x14ac:dyDescent="0.2">
      <c r="A221" s="14" t="s">
        <v>218</v>
      </c>
      <c r="B221" s="9" t="s">
        <v>218</v>
      </c>
      <c r="C221" s="6" t="s">
        <v>218</v>
      </c>
      <c r="D221" s="10" t="s">
        <v>218</v>
      </c>
      <c r="E221" s="8" t="s">
        <v>218</v>
      </c>
      <c r="F221" s="11" t="s">
        <v>218</v>
      </c>
      <c r="G221" s="12" t="s">
        <v>218</v>
      </c>
      <c r="H221" s="13" t="str">
        <f>IFERROR(HYPERLINK(Table1[[#This Row],[Foto''s]],"Bekijk deze auto →"),"")</f>
        <v/>
      </c>
    </row>
    <row r="222" spans="1:8" x14ac:dyDescent="0.2">
      <c r="A222" s="14" t="s">
        <v>218</v>
      </c>
      <c r="B222" s="9" t="s">
        <v>218</v>
      </c>
      <c r="C222" s="6" t="s">
        <v>218</v>
      </c>
      <c r="D222" s="10" t="s">
        <v>218</v>
      </c>
      <c r="E222" s="8" t="s">
        <v>218</v>
      </c>
      <c r="F222" s="11" t="s">
        <v>218</v>
      </c>
      <c r="G222" s="12" t="s">
        <v>218</v>
      </c>
      <c r="H222" s="13" t="str">
        <f>IFERROR(HYPERLINK(Table1[[#This Row],[Foto''s]],"Bekijk deze auto →"),"")</f>
        <v/>
      </c>
    </row>
    <row r="223" spans="1:8" x14ac:dyDescent="0.2">
      <c r="A223" s="14" t="s">
        <v>218</v>
      </c>
      <c r="B223" s="9" t="s">
        <v>218</v>
      </c>
      <c r="C223" s="6" t="s">
        <v>218</v>
      </c>
      <c r="D223" s="10" t="s">
        <v>218</v>
      </c>
      <c r="E223" s="8" t="s">
        <v>218</v>
      </c>
      <c r="F223" s="11" t="s">
        <v>218</v>
      </c>
      <c r="G223" s="12" t="s">
        <v>218</v>
      </c>
      <c r="H223" s="13" t="str">
        <f>IFERROR(HYPERLINK(Table1[[#This Row],[Foto''s]],"Bekijk deze auto →"),"")</f>
        <v/>
      </c>
    </row>
    <row r="224" spans="1:8" x14ac:dyDescent="0.2">
      <c r="A224" s="14" t="s">
        <v>218</v>
      </c>
      <c r="B224" s="9" t="s">
        <v>218</v>
      </c>
      <c r="C224" s="6" t="s">
        <v>218</v>
      </c>
      <c r="D224" s="10" t="s">
        <v>218</v>
      </c>
      <c r="E224" s="8" t="s">
        <v>218</v>
      </c>
      <c r="F224" s="11" t="s">
        <v>218</v>
      </c>
      <c r="G224" s="12" t="s">
        <v>218</v>
      </c>
      <c r="H224" s="13" t="str">
        <f>IFERROR(HYPERLINK(Table1[[#This Row],[Foto''s]],"Bekijk deze auto →"),"")</f>
        <v/>
      </c>
    </row>
    <row r="225" spans="1:8" x14ac:dyDescent="0.2">
      <c r="A225" s="14" t="s">
        <v>218</v>
      </c>
      <c r="B225" s="9" t="s">
        <v>218</v>
      </c>
      <c r="C225" s="6" t="s">
        <v>218</v>
      </c>
      <c r="D225" s="10" t="s">
        <v>218</v>
      </c>
      <c r="E225" s="8" t="s">
        <v>218</v>
      </c>
      <c r="F225" s="11" t="s">
        <v>218</v>
      </c>
      <c r="G225" s="12" t="s">
        <v>218</v>
      </c>
      <c r="H225" s="13" t="str">
        <f>IFERROR(HYPERLINK(Table1[[#This Row],[Foto''s]],"Bekijk deze auto →"),"")</f>
        <v/>
      </c>
    </row>
    <row r="226" spans="1:8" x14ac:dyDescent="0.2">
      <c r="A226" s="14" t="s">
        <v>218</v>
      </c>
      <c r="B226" s="9" t="s">
        <v>218</v>
      </c>
      <c r="C226" s="6" t="s">
        <v>218</v>
      </c>
      <c r="D226" s="10" t="s">
        <v>218</v>
      </c>
      <c r="E226" s="8" t="s">
        <v>218</v>
      </c>
      <c r="F226" s="11" t="s">
        <v>218</v>
      </c>
      <c r="G226" s="12" t="s">
        <v>218</v>
      </c>
      <c r="H226" s="13" t="str">
        <f>IFERROR(HYPERLINK(Table1[[#This Row],[Foto''s]],"Bekijk deze auto →"),"")</f>
        <v/>
      </c>
    </row>
    <row r="227" spans="1:8" x14ac:dyDescent="0.2">
      <c r="A227" s="14" t="s">
        <v>218</v>
      </c>
      <c r="B227" s="9" t="s">
        <v>218</v>
      </c>
      <c r="C227" s="6" t="s">
        <v>218</v>
      </c>
      <c r="D227" s="10" t="s">
        <v>218</v>
      </c>
      <c r="E227" s="8" t="s">
        <v>218</v>
      </c>
      <c r="F227" s="11" t="s">
        <v>218</v>
      </c>
      <c r="G227" s="12" t="s">
        <v>218</v>
      </c>
      <c r="H227" s="13" t="str">
        <f>IFERROR(HYPERLINK(Table1[[#This Row],[Foto''s]],"Bekijk deze auto →"),"")</f>
        <v/>
      </c>
    </row>
    <row r="228" spans="1:8" x14ac:dyDescent="0.2">
      <c r="A228" s="14" t="s">
        <v>218</v>
      </c>
      <c r="B228" s="9" t="s">
        <v>218</v>
      </c>
      <c r="C228" s="6" t="s">
        <v>218</v>
      </c>
      <c r="D228" s="10" t="s">
        <v>218</v>
      </c>
      <c r="E228" s="8" t="s">
        <v>218</v>
      </c>
      <c r="F228" s="11" t="s">
        <v>218</v>
      </c>
      <c r="G228" s="12" t="s">
        <v>218</v>
      </c>
      <c r="H228" s="13" t="str">
        <f>IFERROR(HYPERLINK(Table1[[#This Row],[Foto''s]],"Bekijk deze auto →"),"")</f>
        <v/>
      </c>
    </row>
    <row r="229" spans="1:8" x14ac:dyDescent="0.2">
      <c r="A229" s="14" t="s">
        <v>218</v>
      </c>
      <c r="B229" s="9" t="s">
        <v>218</v>
      </c>
      <c r="C229" s="6" t="s">
        <v>218</v>
      </c>
      <c r="D229" s="10" t="s">
        <v>218</v>
      </c>
      <c r="E229" s="8" t="s">
        <v>218</v>
      </c>
      <c r="F229" s="11" t="s">
        <v>218</v>
      </c>
      <c r="G229" s="12" t="s">
        <v>218</v>
      </c>
      <c r="H229" s="13" t="str">
        <f>IFERROR(HYPERLINK(Table1[[#This Row],[Foto''s]],"Bekijk deze auto →"),"")</f>
        <v/>
      </c>
    </row>
    <row r="230" spans="1:8" x14ac:dyDescent="0.2">
      <c r="A230" s="14" t="s">
        <v>218</v>
      </c>
      <c r="B230" s="9" t="s">
        <v>218</v>
      </c>
      <c r="C230" s="6" t="s">
        <v>218</v>
      </c>
      <c r="D230" s="10" t="s">
        <v>218</v>
      </c>
      <c r="E230" s="8" t="s">
        <v>218</v>
      </c>
      <c r="F230" s="11" t="s">
        <v>218</v>
      </c>
      <c r="G230" s="12" t="s">
        <v>218</v>
      </c>
      <c r="H230" s="13" t="str">
        <f>IFERROR(HYPERLINK(Table1[[#This Row],[Foto''s]],"Bekijk deze auto →"),"")</f>
        <v/>
      </c>
    </row>
    <row r="231" spans="1:8" x14ac:dyDescent="0.2">
      <c r="A231" s="14" t="s">
        <v>218</v>
      </c>
      <c r="B231" s="9" t="s">
        <v>218</v>
      </c>
      <c r="C231" s="6" t="s">
        <v>218</v>
      </c>
      <c r="D231" s="10" t="s">
        <v>218</v>
      </c>
      <c r="E231" s="8" t="s">
        <v>218</v>
      </c>
      <c r="F231" s="11" t="s">
        <v>218</v>
      </c>
      <c r="G231" s="12" t="s">
        <v>218</v>
      </c>
      <c r="H231" s="13" t="str">
        <f>IFERROR(HYPERLINK(Table1[[#This Row],[Foto''s]],"Bekijk deze auto →"),"")</f>
        <v/>
      </c>
    </row>
    <row r="232" spans="1:8" x14ac:dyDescent="0.2">
      <c r="A232" s="14" t="s">
        <v>218</v>
      </c>
      <c r="B232" s="9" t="s">
        <v>218</v>
      </c>
      <c r="C232" s="6" t="s">
        <v>218</v>
      </c>
      <c r="D232" s="10" t="s">
        <v>218</v>
      </c>
      <c r="E232" s="8" t="s">
        <v>218</v>
      </c>
      <c r="F232" s="11" t="s">
        <v>218</v>
      </c>
      <c r="G232" s="12" t="s">
        <v>218</v>
      </c>
      <c r="H232" s="13" t="str">
        <f>IFERROR(HYPERLINK(Table1[[#This Row],[Foto''s]],"Bekijk deze auto →"),"")</f>
        <v/>
      </c>
    </row>
    <row r="233" spans="1:8" x14ac:dyDescent="0.2">
      <c r="A233" s="14" t="s">
        <v>218</v>
      </c>
      <c r="B233" s="9" t="s">
        <v>218</v>
      </c>
      <c r="C233" s="6" t="s">
        <v>218</v>
      </c>
      <c r="D233" s="10" t="s">
        <v>218</v>
      </c>
      <c r="E233" s="8" t="s">
        <v>218</v>
      </c>
      <c r="F233" s="11" t="s">
        <v>218</v>
      </c>
      <c r="G233" s="12" t="s">
        <v>218</v>
      </c>
      <c r="H233" s="13" t="str">
        <f>IFERROR(HYPERLINK(Table1[[#This Row],[Foto''s]],"Bekijk deze auto →"),"")</f>
        <v/>
      </c>
    </row>
    <row r="234" spans="1:8" x14ac:dyDescent="0.2">
      <c r="A234" s="14" t="s">
        <v>218</v>
      </c>
      <c r="B234" s="9" t="s">
        <v>218</v>
      </c>
      <c r="C234" s="6" t="s">
        <v>218</v>
      </c>
      <c r="D234" s="10" t="s">
        <v>218</v>
      </c>
      <c r="E234" s="8" t="s">
        <v>218</v>
      </c>
      <c r="F234" s="11" t="s">
        <v>218</v>
      </c>
      <c r="G234" s="12" t="s">
        <v>218</v>
      </c>
      <c r="H234" s="13" t="str">
        <f>IFERROR(HYPERLINK(Table1[[#This Row],[Foto''s]],"Bekijk deze auto →"),"")</f>
        <v/>
      </c>
    </row>
    <row r="235" spans="1:8" x14ac:dyDescent="0.2">
      <c r="A235" s="14" t="s">
        <v>218</v>
      </c>
      <c r="B235" s="9" t="s">
        <v>218</v>
      </c>
      <c r="C235" s="6" t="s">
        <v>218</v>
      </c>
      <c r="D235" s="10" t="s">
        <v>218</v>
      </c>
      <c r="E235" s="8" t="s">
        <v>218</v>
      </c>
      <c r="F235" s="11" t="s">
        <v>218</v>
      </c>
      <c r="G235" s="12" t="s">
        <v>218</v>
      </c>
      <c r="H235" s="13" t="str">
        <f>IFERROR(HYPERLINK(Table1[[#This Row],[Foto''s]],"Bekijk deze auto →"),"")</f>
        <v/>
      </c>
    </row>
    <row r="236" spans="1:8" x14ac:dyDescent="0.2">
      <c r="A236" s="14" t="s">
        <v>218</v>
      </c>
      <c r="B236" s="9" t="s">
        <v>218</v>
      </c>
      <c r="C236" s="6" t="s">
        <v>218</v>
      </c>
      <c r="D236" s="10" t="s">
        <v>218</v>
      </c>
      <c r="E236" s="8" t="s">
        <v>218</v>
      </c>
      <c r="F236" s="11" t="s">
        <v>218</v>
      </c>
      <c r="G236" s="12" t="s">
        <v>218</v>
      </c>
      <c r="H236" s="13" t="str">
        <f>IFERROR(HYPERLINK(Table1[[#This Row],[Foto''s]],"Bekijk deze auto →"),"")</f>
        <v/>
      </c>
    </row>
    <row r="237" spans="1:8" x14ac:dyDescent="0.2">
      <c r="A237" s="14" t="s">
        <v>218</v>
      </c>
      <c r="B237" s="9" t="s">
        <v>218</v>
      </c>
      <c r="C237" s="6" t="s">
        <v>218</v>
      </c>
      <c r="D237" s="10" t="s">
        <v>218</v>
      </c>
      <c r="E237" s="8" t="s">
        <v>218</v>
      </c>
      <c r="F237" s="11" t="s">
        <v>218</v>
      </c>
      <c r="G237" s="12" t="s">
        <v>218</v>
      </c>
      <c r="H237" s="13" t="str">
        <f>IFERROR(HYPERLINK(Table1[[#This Row],[Foto''s]],"Bekijk deze auto →"),"")</f>
        <v/>
      </c>
    </row>
    <row r="238" spans="1:8" x14ac:dyDescent="0.2">
      <c r="A238" s="14" t="s">
        <v>218</v>
      </c>
      <c r="B238" s="9" t="s">
        <v>218</v>
      </c>
      <c r="C238" s="6" t="s">
        <v>218</v>
      </c>
      <c r="D238" s="10" t="s">
        <v>218</v>
      </c>
      <c r="E238" s="8" t="s">
        <v>218</v>
      </c>
      <c r="F238" s="11" t="s">
        <v>218</v>
      </c>
      <c r="G238" s="12" t="s">
        <v>218</v>
      </c>
      <c r="H238" s="13" t="str">
        <f>IFERROR(HYPERLINK(Table1[[#This Row],[Foto''s]],"Bekijk deze auto →"),"")</f>
        <v/>
      </c>
    </row>
    <row r="239" spans="1:8" x14ac:dyDescent="0.2">
      <c r="A239" s="14" t="s">
        <v>218</v>
      </c>
      <c r="B239" s="9" t="s">
        <v>218</v>
      </c>
      <c r="C239" s="6" t="s">
        <v>218</v>
      </c>
      <c r="D239" s="10" t="s">
        <v>218</v>
      </c>
      <c r="E239" s="8" t="s">
        <v>218</v>
      </c>
      <c r="F239" s="11" t="s">
        <v>218</v>
      </c>
      <c r="G239" s="12" t="s">
        <v>218</v>
      </c>
      <c r="H239" s="13" t="str">
        <f>IFERROR(HYPERLINK(Table1[[#This Row],[Foto''s]],"Bekijk deze auto →"),"")</f>
        <v/>
      </c>
    </row>
    <row r="240" spans="1:8" x14ac:dyDescent="0.2">
      <c r="A240" s="14" t="s">
        <v>218</v>
      </c>
      <c r="B240" s="9" t="s">
        <v>218</v>
      </c>
      <c r="C240" s="6" t="s">
        <v>218</v>
      </c>
      <c r="D240" s="10" t="s">
        <v>218</v>
      </c>
      <c r="E240" s="8" t="s">
        <v>218</v>
      </c>
      <c r="F240" s="11" t="s">
        <v>218</v>
      </c>
      <c r="G240" s="12" t="s">
        <v>218</v>
      </c>
      <c r="H240" s="13" t="str">
        <f>IFERROR(HYPERLINK(Table1[[#This Row],[Foto''s]],"Bekijk deze auto →"),"")</f>
        <v/>
      </c>
    </row>
    <row r="241" spans="1:8" x14ac:dyDescent="0.2">
      <c r="A241" s="14" t="s">
        <v>218</v>
      </c>
      <c r="B241" s="9" t="s">
        <v>218</v>
      </c>
      <c r="C241" s="6" t="s">
        <v>218</v>
      </c>
      <c r="D241" s="10" t="s">
        <v>218</v>
      </c>
      <c r="E241" s="8" t="s">
        <v>218</v>
      </c>
      <c r="F241" s="11" t="s">
        <v>218</v>
      </c>
      <c r="G241" s="12" t="s">
        <v>218</v>
      </c>
      <c r="H241" s="13" t="str">
        <f>IFERROR(HYPERLINK(Table1[[#This Row],[Foto''s]],"Bekijk deze auto →"),"")</f>
        <v/>
      </c>
    </row>
    <row r="242" spans="1:8" x14ac:dyDescent="0.2">
      <c r="A242" s="14" t="s">
        <v>218</v>
      </c>
      <c r="B242" s="9" t="s">
        <v>218</v>
      </c>
      <c r="C242" s="6" t="s">
        <v>218</v>
      </c>
      <c r="D242" s="10" t="s">
        <v>218</v>
      </c>
      <c r="E242" s="8" t="s">
        <v>218</v>
      </c>
      <c r="F242" s="11" t="s">
        <v>218</v>
      </c>
      <c r="G242" s="12" t="s">
        <v>218</v>
      </c>
      <c r="H242" s="13" t="str">
        <f>IFERROR(HYPERLINK(Table1[[#This Row],[Foto''s]],"Bekijk deze auto →"),"")</f>
        <v/>
      </c>
    </row>
    <row r="243" spans="1:8" x14ac:dyDescent="0.2">
      <c r="A243" s="14" t="s">
        <v>218</v>
      </c>
      <c r="B243" s="9" t="s">
        <v>218</v>
      </c>
      <c r="C243" s="6" t="s">
        <v>218</v>
      </c>
      <c r="D243" s="10" t="s">
        <v>218</v>
      </c>
      <c r="E243" s="8" t="s">
        <v>218</v>
      </c>
      <c r="F243" s="11" t="s">
        <v>218</v>
      </c>
      <c r="G243" s="12" t="s">
        <v>218</v>
      </c>
      <c r="H243" s="13" t="str">
        <f>IFERROR(HYPERLINK(Table1[[#This Row],[Foto''s]],"Bekijk deze auto →"),"")</f>
        <v/>
      </c>
    </row>
    <row r="244" spans="1:8" x14ac:dyDescent="0.2">
      <c r="A244" s="14" t="s">
        <v>218</v>
      </c>
      <c r="B244" s="9" t="s">
        <v>218</v>
      </c>
      <c r="C244" s="6" t="s">
        <v>218</v>
      </c>
      <c r="D244" s="10" t="s">
        <v>218</v>
      </c>
      <c r="E244" s="8" t="s">
        <v>218</v>
      </c>
      <c r="F244" s="11" t="s">
        <v>218</v>
      </c>
      <c r="G244" s="12" t="s">
        <v>218</v>
      </c>
      <c r="H244" s="13" t="str">
        <f>IFERROR(HYPERLINK(Table1[[#This Row],[Foto''s]],"Bekijk deze auto →"),"")</f>
        <v/>
      </c>
    </row>
    <row r="245" spans="1:8" x14ac:dyDescent="0.2">
      <c r="A245" s="14" t="s">
        <v>218</v>
      </c>
      <c r="B245" s="9" t="s">
        <v>218</v>
      </c>
      <c r="C245" s="6" t="s">
        <v>218</v>
      </c>
      <c r="D245" s="10" t="s">
        <v>218</v>
      </c>
      <c r="E245" s="8" t="s">
        <v>218</v>
      </c>
      <c r="F245" s="11" t="s">
        <v>218</v>
      </c>
      <c r="G245" s="12" t="s">
        <v>218</v>
      </c>
      <c r="H245" s="13" t="str">
        <f>IFERROR(HYPERLINK(Table1[[#This Row],[Foto''s]],"Bekijk deze auto →"),"")</f>
        <v/>
      </c>
    </row>
    <row r="246" spans="1:8" x14ac:dyDescent="0.2">
      <c r="A246" s="14" t="s">
        <v>218</v>
      </c>
      <c r="B246" s="9" t="s">
        <v>218</v>
      </c>
      <c r="C246" s="6" t="s">
        <v>218</v>
      </c>
      <c r="D246" s="10" t="s">
        <v>218</v>
      </c>
      <c r="E246" s="8" t="s">
        <v>218</v>
      </c>
      <c r="F246" s="11" t="s">
        <v>218</v>
      </c>
      <c r="G246" s="12" t="s">
        <v>218</v>
      </c>
      <c r="H246" s="13" t="str">
        <f>IFERROR(HYPERLINK(Table1[[#This Row],[Foto''s]],"Bekijk deze auto →"),"")</f>
        <v/>
      </c>
    </row>
    <row r="247" spans="1:8" x14ac:dyDescent="0.2">
      <c r="A247" s="14" t="s">
        <v>218</v>
      </c>
      <c r="B247" s="9" t="s">
        <v>218</v>
      </c>
      <c r="C247" s="6" t="s">
        <v>218</v>
      </c>
      <c r="D247" s="10" t="s">
        <v>218</v>
      </c>
      <c r="E247" s="8" t="s">
        <v>218</v>
      </c>
      <c r="F247" s="11" t="s">
        <v>218</v>
      </c>
      <c r="G247" s="12" t="s">
        <v>218</v>
      </c>
      <c r="H247" s="13" t="str">
        <f>IFERROR(HYPERLINK(Table1[[#This Row],[Foto''s]],"Bekijk deze auto →"),"")</f>
        <v/>
      </c>
    </row>
    <row r="248" spans="1:8" x14ac:dyDescent="0.2">
      <c r="A248" s="14" t="s">
        <v>218</v>
      </c>
      <c r="B248" s="9" t="s">
        <v>218</v>
      </c>
      <c r="C248" s="6" t="s">
        <v>218</v>
      </c>
      <c r="D248" s="10" t="s">
        <v>218</v>
      </c>
      <c r="E248" s="8" t="s">
        <v>218</v>
      </c>
      <c r="F248" s="11" t="s">
        <v>218</v>
      </c>
      <c r="G248" s="12" t="s">
        <v>218</v>
      </c>
      <c r="H248" s="13" t="str">
        <f>IFERROR(HYPERLINK(Table1[[#This Row],[Foto''s]],"Bekijk deze auto →"),"")</f>
        <v/>
      </c>
    </row>
    <row r="249" spans="1:8" x14ac:dyDescent="0.2">
      <c r="A249" s="14" t="s">
        <v>218</v>
      </c>
      <c r="B249" s="9" t="s">
        <v>218</v>
      </c>
      <c r="C249" s="6" t="s">
        <v>218</v>
      </c>
      <c r="D249" s="10" t="s">
        <v>218</v>
      </c>
      <c r="E249" s="8" t="s">
        <v>218</v>
      </c>
      <c r="F249" s="11" t="s">
        <v>218</v>
      </c>
      <c r="G249" s="12" t="s">
        <v>218</v>
      </c>
      <c r="H249" s="13" t="str">
        <f>IFERROR(HYPERLINK(Table1[[#This Row],[Foto''s]],"Bekijk deze auto →"),"")</f>
        <v/>
      </c>
    </row>
    <row r="250" spans="1:8" x14ac:dyDescent="0.2">
      <c r="A250" s="14" t="s">
        <v>218</v>
      </c>
      <c r="B250" s="9" t="s">
        <v>218</v>
      </c>
      <c r="C250" s="6" t="s">
        <v>218</v>
      </c>
      <c r="D250" s="10" t="s">
        <v>218</v>
      </c>
      <c r="E250" s="8" t="s">
        <v>218</v>
      </c>
      <c r="F250" s="11" t="s">
        <v>218</v>
      </c>
      <c r="G250" s="12" t="s">
        <v>218</v>
      </c>
      <c r="H250" s="13" t="str">
        <f>IFERROR(HYPERLINK(Table1[[#This Row],[Foto''s]],"Bekijk deze auto →"),"")</f>
        <v/>
      </c>
    </row>
    <row r="251" spans="1:8" x14ac:dyDescent="0.2">
      <c r="D251" s="10" t="s">
        <v>218</v>
      </c>
      <c r="G251" s="12"/>
      <c r="H251" s="13"/>
    </row>
    <row r="252" spans="1:8" x14ac:dyDescent="0.2">
      <c r="G252" s="12"/>
      <c r="H252" s="13"/>
    </row>
    <row r="253" spans="1:8" x14ac:dyDescent="0.2">
      <c r="G253" s="12"/>
      <c r="H253" s="13"/>
    </row>
    <row r="254" spans="1:8" x14ac:dyDescent="0.2">
      <c r="G254" s="12"/>
      <c r="H254" s="13"/>
    </row>
    <row r="255" spans="1:8" x14ac:dyDescent="0.2">
      <c r="G255" s="12"/>
      <c r="H255" s="13"/>
    </row>
    <row r="256" spans="1:8" x14ac:dyDescent="0.2">
      <c r="G256" s="12"/>
      <c r="H256" s="13"/>
    </row>
    <row r="257" spans="7:8" x14ac:dyDescent="0.2">
      <c r="G257" s="12"/>
      <c r="H257" s="13"/>
    </row>
    <row r="258" spans="7:8" x14ac:dyDescent="0.2">
      <c r="G258" s="12"/>
      <c r="H258" s="13"/>
    </row>
    <row r="259" spans="7:8" x14ac:dyDescent="0.2">
      <c r="G259" s="12"/>
      <c r="H259" s="13"/>
    </row>
    <row r="260" spans="7:8" x14ac:dyDescent="0.2">
      <c r="G260" s="12"/>
      <c r="H260" s="13"/>
    </row>
    <row r="261" spans="7:8" x14ac:dyDescent="0.2">
      <c r="G261" s="12"/>
      <c r="H261" s="13"/>
    </row>
    <row r="262" spans="7:8" x14ac:dyDescent="0.2">
      <c r="G262" s="12"/>
      <c r="H262" s="13"/>
    </row>
    <row r="263" spans="7:8" x14ac:dyDescent="0.2">
      <c r="G263" s="12"/>
      <c r="H263" s="13"/>
    </row>
    <row r="264" spans="7:8" x14ac:dyDescent="0.2">
      <c r="G264" s="12"/>
      <c r="H264" s="13"/>
    </row>
    <row r="265" spans="7:8" x14ac:dyDescent="0.2">
      <c r="G265" s="12"/>
      <c r="H265" s="13"/>
    </row>
    <row r="266" spans="7:8" x14ac:dyDescent="0.2">
      <c r="G266" s="12"/>
      <c r="H266" s="13"/>
    </row>
    <row r="267" spans="7:8" x14ac:dyDescent="0.2">
      <c r="G267" s="12"/>
      <c r="H267" s="13"/>
    </row>
    <row r="268" spans="7:8" x14ac:dyDescent="0.2">
      <c r="G268" s="12"/>
      <c r="H268" s="13"/>
    </row>
    <row r="269" spans="7:8" x14ac:dyDescent="0.2">
      <c r="G269" s="12"/>
      <c r="H269" s="13"/>
    </row>
    <row r="270" spans="7:8" x14ac:dyDescent="0.2">
      <c r="G270" s="12"/>
      <c r="H270" s="13"/>
    </row>
    <row r="271" spans="7:8" x14ac:dyDescent="0.2">
      <c r="G271" s="12"/>
      <c r="H271" s="13"/>
    </row>
    <row r="272" spans="7:8" x14ac:dyDescent="0.2">
      <c r="G272" s="12"/>
      <c r="H272" s="13"/>
    </row>
    <row r="273" spans="7:8" x14ac:dyDescent="0.2">
      <c r="G273" s="12"/>
      <c r="H273" s="13"/>
    </row>
    <row r="274" spans="7:8" x14ac:dyDescent="0.2">
      <c r="G274" s="12"/>
      <c r="H274" s="13"/>
    </row>
    <row r="275" spans="7:8" x14ac:dyDescent="0.2">
      <c r="G275" s="12"/>
      <c r="H275" s="13"/>
    </row>
    <row r="276" spans="7:8" x14ac:dyDescent="0.2">
      <c r="G276" s="12"/>
      <c r="H276" s="13"/>
    </row>
    <row r="277" spans="7:8" x14ac:dyDescent="0.2">
      <c r="G277" s="12"/>
      <c r="H277" s="13"/>
    </row>
    <row r="278" spans="7:8" x14ac:dyDescent="0.2">
      <c r="G278" s="12"/>
      <c r="H278" s="13"/>
    </row>
    <row r="279" spans="7:8" x14ac:dyDescent="0.2">
      <c r="G279" s="12"/>
      <c r="H279" s="13"/>
    </row>
    <row r="280" spans="7:8" x14ac:dyDescent="0.2">
      <c r="G280" s="12"/>
      <c r="H280" s="13"/>
    </row>
    <row r="281" spans="7:8" x14ac:dyDescent="0.2">
      <c r="G281" s="12"/>
      <c r="H281" s="13"/>
    </row>
    <row r="282" spans="7:8" x14ac:dyDescent="0.2">
      <c r="G282" s="12"/>
      <c r="H282" s="13"/>
    </row>
    <row r="283" spans="7:8" x14ac:dyDescent="0.2">
      <c r="G283" s="12"/>
      <c r="H283" s="13"/>
    </row>
    <row r="284" spans="7:8" x14ac:dyDescent="0.2">
      <c r="G284" s="12"/>
      <c r="H284" s="13"/>
    </row>
    <row r="285" spans="7:8" x14ac:dyDescent="0.2">
      <c r="G285" s="12"/>
      <c r="H285" s="13"/>
    </row>
    <row r="286" spans="7:8" x14ac:dyDescent="0.2">
      <c r="G286" s="12"/>
      <c r="H286" s="13"/>
    </row>
    <row r="287" spans="7:8" x14ac:dyDescent="0.2">
      <c r="G287" s="12"/>
      <c r="H287" s="13"/>
    </row>
    <row r="288" spans="7:8" x14ac:dyDescent="0.2">
      <c r="G288" s="12"/>
      <c r="H288" s="13"/>
    </row>
    <row r="289" spans="7:8" x14ac:dyDescent="0.2">
      <c r="G289" s="12"/>
      <c r="H289" s="13"/>
    </row>
    <row r="290" spans="7:8" x14ac:dyDescent="0.2">
      <c r="G290" s="12"/>
      <c r="H290" s="13"/>
    </row>
    <row r="291" spans="7:8" x14ac:dyDescent="0.2">
      <c r="G291" s="12"/>
      <c r="H291" s="13"/>
    </row>
    <row r="292" spans="7:8" x14ac:dyDescent="0.2">
      <c r="G292" s="12"/>
      <c r="H292" s="13"/>
    </row>
    <row r="293" spans="7:8" x14ac:dyDescent="0.2">
      <c r="G293" s="12"/>
      <c r="H293" s="13"/>
    </row>
    <row r="294" spans="7:8" x14ac:dyDescent="0.2">
      <c r="G294" s="12"/>
      <c r="H294" s="13"/>
    </row>
    <row r="295" spans="7:8" x14ac:dyDescent="0.2">
      <c r="G295" s="12"/>
      <c r="H295" s="13"/>
    </row>
    <row r="296" spans="7:8" x14ac:dyDescent="0.2">
      <c r="G296" s="12"/>
      <c r="H296" s="13"/>
    </row>
    <row r="297" spans="7:8" x14ac:dyDescent="0.2">
      <c r="G297" s="12"/>
      <c r="H297" s="13"/>
    </row>
    <row r="298" spans="7:8" x14ac:dyDescent="0.2">
      <c r="G298" s="12"/>
      <c r="H298" s="13"/>
    </row>
    <row r="299" spans="7:8" x14ac:dyDescent="0.2">
      <c r="G299" s="12"/>
      <c r="H299" s="13"/>
    </row>
    <row r="300" spans="7:8" x14ac:dyDescent="0.2">
      <c r="G300" s="12"/>
      <c r="H300" s="13"/>
    </row>
    <row r="301" spans="7:8" x14ac:dyDescent="0.2">
      <c r="G301" s="12"/>
      <c r="H301" s="13"/>
    </row>
    <row r="302" spans="7:8" x14ac:dyDescent="0.2">
      <c r="G302" s="12"/>
      <c r="H302" s="13"/>
    </row>
    <row r="303" spans="7:8" x14ac:dyDescent="0.2">
      <c r="G303" s="12"/>
      <c r="H303" s="13"/>
    </row>
    <row r="304" spans="7:8" x14ac:dyDescent="0.2">
      <c r="G304" s="12"/>
      <c r="H304" s="13"/>
    </row>
    <row r="305" spans="7:8" x14ac:dyDescent="0.2">
      <c r="G305" s="12"/>
      <c r="H305" s="13"/>
    </row>
    <row r="306" spans="7:8" x14ac:dyDescent="0.2">
      <c r="G306" s="12"/>
      <c r="H306" s="13"/>
    </row>
    <row r="307" spans="7:8" x14ac:dyDescent="0.2">
      <c r="G307" s="12"/>
      <c r="H307" s="13"/>
    </row>
    <row r="308" spans="7:8" x14ac:dyDescent="0.2">
      <c r="G308" s="12"/>
      <c r="H308" s="13"/>
    </row>
    <row r="309" spans="7:8" x14ac:dyDescent="0.2">
      <c r="G309" s="12"/>
      <c r="H309" s="13"/>
    </row>
    <row r="310" spans="7:8" x14ac:dyDescent="0.2">
      <c r="G310" s="12"/>
      <c r="H310" s="13"/>
    </row>
    <row r="311" spans="7:8" x14ac:dyDescent="0.2">
      <c r="G311" s="12"/>
      <c r="H311" s="13"/>
    </row>
    <row r="312" spans="7:8" x14ac:dyDescent="0.2">
      <c r="G312" s="12"/>
      <c r="H312" s="13"/>
    </row>
    <row r="313" spans="7:8" x14ac:dyDescent="0.2">
      <c r="G313" s="12"/>
      <c r="H313" s="13"/>
    </row>
    <row r="314" spans="7:8" x14ac:dyDescent="0.2">
      <c r="G314" s="12"/>
      <c r="H314" s="13"/>
    </row>
    <row r="315" spans="7:8" x14ac:dyDescent="0.2">
      <c r="G315" s="12"/>
      <c r="H315" s="13"/>
    </row>
    <row r="316" spans="7:8" x14ac:dyDescent="0.2">
      <c r="G316" s="12"/>
      <c r="H316" s="13"/>
    </row>
    <row r="317" spans="7:8" x14ac:dyDescent="0.2">
      <c r="G317" s="12"/>
      <c r="H317" s="13"/>
    </row>
    <row r="318" spans="7:8" x14ac:dyDescent="0.2">
      <c r="G318" s="12"/>
      <c r="H318" s="13"/>
    </row>
    <row r="319" spans="7:8" x14ac:dyDescent="0.2">
      <c r="G319" s="12"/>
      <c r="H319" s="13"/>
    </row>
    <row r="320" spans="7:8" x14ac:dyDescent="0.2">
      <c r="G320" s="12"/>
      <c r="H320" s="13"/>
    </row>
    <row r="321" spans="7:8" x14ac:dyDescent="0.2">
      <c r="G321" s="12"/>
      <c r="H321" s="13"/>
    </row>
    <row r="322" spans="7:8" x14ac:dyDescent="0.2">
      <c r="G322" s="12"/>
      <c r="H322" s="13"/>
    </row>
    <row r="323" spans="7:8" x14ac:dyDescent="0.2">
      <c r="G323" s="12"/>
      <c r="H323" s="13"/>
    </row>
    <row r="324" spans="7:8" x14ac:dyDescent="0.2">
      <c r="G324" s="12"/>
      <c r="H324" s="13"/>
    </row>
    <row r="325" spans="7:8" x14ac:dyDescent="0.2">
      <c r="G325" s="12"/>
      <c r="H325" s="13"/>
    </row>
    <row r="326" spans="7:8" x14ac:dyDescent="0.2">
      <c r="G326" s="12"/>
      <c r="H326" s="13"/>
    </row>
    <row r="327" spans="7:8" x14ac:dyDescent="0.2">
      <c r="G327" s="12"/>
      <c r="H327" s="13"/>
    </row>
    <row r="328" spans="7:8" x14ac:dyDescent="0.2">
      <c r="G328" s="12"/>
      <c r="H328" s="13"/>
    </row>
    <row r="329" spans="7:8" x14ac:dyDescent="0.2">
      <c r="G329" s="12"/>
      <c r="H329" s="13"/>
    </row>
    <row r="330" spans="7:8" x14ac:dyDescent="0.2">
      <c r="G330" s="12"/>
      <c r="H330" s="13"/>
    </row>
    <row r="331" spans="7:8" x14ac:dyDescent="0.2">
      <c r="G331" s="12"/>
      <c r="H331" s="13"/>
    </row>
    <row r="332" spans="7:8" x14ac:dyDescent="0.2">
      <c r="G332" s="12"/>
      <c r="H332" s="13"/>
    </row>
    <row r="333" spans="7:8" x14ac:dyDescent="0.2">
      <c r="G333" s="12"/>
      <c r="H333" s="13"/>
    </row>
    <row r="334" spans="7:8" x14ac:dyDescent="0.2">
      <c r="G334" s="12"/>
      <c r="H334" s="13"/>
    </row>
    <row r="335" spans="7:8" x14ac:dyDescent="0.2">
      <c r="G335" s="12"/>
      <c r="H335" s="13"/>
    </row>
    <row r="336" spans="7:8" x14ac:dyDescent="0.2">
      <c r="G336" s="12"/>
      <c r="H336" s="13"/>
    </row>
    <row r="337" spans="7:8" x14ac:dyDescent="0.2">
      <c r="G337" s="12"/>
      <c r="H337" s="13"/>
    </row>
    <row r="338" spans="7:8" x14ac:dyDescent="0.2">
      <c r="G338" s="12"/>
      <c r="H338" s="13"/>
    </row>
    <row r="339" spans="7:8" x14ac:dyDescent="0.2">
      <c r="G339" s="12"/>
      <c r="H339" s="13"/>
    </row>
    <row r="340" spans="7:8" x14ac:dyDescent="0.2">
      <c r="G340" s="12"/>
      <c r="H340" s="13"/>
    </row>
    <row r="341" spans="7:8" x14ac:dyDescent="0.2">
      <c r="G341" s="12"/>
      <c r="H341" s="13"/>
    </row>
    <row r="342" spans="7:8" x14ac:dyDescent="0.2">
      <c r="G342" s="12"/>
      <c r="H342" s="13"/>
    </row>
    <row r="343" spans="7:8" x14ac:dyDescent="0.2">
      <c r="G343" s="12"/>
      <c r="H343" s="13"/>
    </row>
    <row r="344" spans="7:8" x14ac:dyDescent="0.2">
      <c r="G344" s="12"/>
      <c r="H344" s="13"/>
    </row>
    <row r="345" spans="7:8" x14ac:dyDescent="0.2">
      <c r="G345" s="12"/>
      <c r="H345" s="13"/>
    </row>
    <row r="346" spans="7:8" x14ac:dyDescent="0.2">
      <c r="G346" s="12"/>
      <c r="H346" s="13"/>
    </row>
    <row r="347" spans="7:8" x14ac:dyDescent="0.2">
      <c r="G347" s="12"/>
      <c r="H347" s="13"/>
    </row>
    <row r="348" spans="7:8" x14ac:dyDescent="0.2">
      <c r="G348" s="12"/>
      <c r="H348" s="13"/>
    </row>
    <row r="349" spans="7:8" x14ac:dyDescent="0.2">
      <c r="G349" s="12"/>
      <c r="H349" s="13"/>
    </row>
    <row r="350" spans="7:8" x14ac:dyDescent="0.2">
      <c r="G350" s="12"/>
      <c r="H350" s="13"/>
    </row>
    <row r="351" spans="7:8" x14ac:dyDescent="0.2">
      <c r="G351" s="12"/>
      <c r="H351" s="13"/>
    </row>
    <row r="352" spans="7:8" x14ac:dyDescent="0.2">
      <c r="G352" s="12"/>
      <c r="H352" s="13"/>
    </row>
    <row r="353" spans="7:8" x14ac:dyDescent="0.2">
      <c r="G353" s="12"/>
      <c r="H353" s="13"/>
    </row>
    <row r="354" spans="7:8" x14ac:dyDescent="0.2">
      <c r="G354" s="12"/>
      <c r="H354" s="13"/>
    </row>
    <row r="355" spans="7:8" x14ac:dyDescent="0.2">
      <c r="G355" s="12"/>
      <c r="H355" s="13"/>
    </row>
    <row r="356" spans="7:8" x14ac:dyDescent="0.2">
      <c r="G356" s="12"/>
      <c r="H356" s="13"/>
    </row>
    <row r="357" spans="7:8" x14ac:dyDescent="0.2">
      <c r="G357" s="12"/>
      <c r="H357" s="13"/>
    </row>
    <row r="358" spans="7:8" x14ac:dyDescent="0.2">
      <c r="G358" s="12"/>
      <c r="H358" s="13"/>
    </row>
    <row r="359" spans="7:8" x14ac:dyDescent="0.2">
      <c r="G359" s="12"/>
      <c r="H359" s="13"/>
    </row>
    <row r="360" spans="7:8" x14ac:dyDescent="0.2">
      <c r="G360" s="12"/>
      <c r="H360" s="13"/>
    </row>
    <row r="361" spans="7:8" x14ac:dyDescent="0.2">
      <c r="G361" s="12"/>
      <c r="H361" s="13"/>
    </row>
    <row r="362" spans="7:8" x14ac:dyDescent="0.2">
      <c r="G362" s="12"/>
      <c r="H362" s="13"/>
    </row>
    <row r="363" spans="7:8" x14ac:dyDescent="0.2">
      <c r="G363" s="12"/>
      <c r="H363" s="13"/>
    </row>
    <row r="364" spans="7:8" x14ac:dyDescent="0.2">
      <c r="G364" s="12"/>
      <c r="H364" s="13"/>
    </row>
    <row r="365" spans="7:8" x14ac:dyDescent="0.2">
      <c r="G365" s="12"/>
      <c r="H365" s="13"/>
    </row>
    <row r="366" spans="7:8" x14ac:dyDescent="0.2">
      <c r="G366" s="12"/>
      <c r="H366" s="13"/>
    </row>
    <row r="367" spans="7:8" x14ac:dyDescent="0.2">
      <c r="G367" s="12"/>
      <c r="H367" s="13"/>
    </row>
    <row r="368" spans="7:8" x14ac:dyDescent="0.2">
      <c r="G368" s="12"/>
      <c r="H368" s="13"/>
    </row>
    <row r="369" spans="7:8" x14ac:dyDescent="0.2">
      <c r="G369" s="12"/>
      <c r="H369" s="13"/>
    </row>
    <row r="370" spans="7:8" x14ac:dyDescent="0.2">
      <c r="G370" s="12"/>
      <c r="H370" s="13"/>
    </row>
    <row r="371" spans="7:8" x14ac:dyDescent="0.2">
      <c r="G371" s="12"/>
      <c r="H371" s="13"/>
    </row>
    <row r="372" spans="7:8" x14ac:dyDescent="0.2">
      <c r="G372" s="12"/>
      <c r="H372" s="13"/>
    </row>
    <row r="373" spans="7:8" x14ac:dyDescent="0.2">
      <c r="G373" s="12"/>
      <c r="H373" s="13"/>
    </row>
    <row r="374" spans="7:8" x14ac:dyDescent="0.2">
      <c r="G374" s="12"/>
      <c r="H374" s="13"/>
    </row>
    <row r="375" spans="7:8" x14ac:dyDescent="0.2">
      <c r="G375" s="12"/>
      <c r="H375" s="13"/>
    </row>
    <row r="376" spans="7:8" x14ac:dyDescent="0.2">
      <c r="G376" s="12"/>
      <c r="H376" s="13"/>
    </row>
    <row r="377" spans="7:8" x14ac:dyDescent="0.2">
      <c r="G377" s="12"/>
      <c r="H377" s="13"/>
    </row>
    <row r="378" spans="7:8" x14ac:dyDescent="0.2">
      <c r="G378" s="12"/>
      <c r="H378" s="13"/>
    </row>
    <row r="379" spans="7:8" x14ac:dyDescent="0.2">
      <c r="G379" s="12"/>
      <c r="H379" s="13"/>
    </row>
    <row r="380" spans="7:8" x14ac:dyDescent="0.2">
      <c r="G380" s="12"/>
      <c r="H380" s="13"/>
    </row>
    <row r="381" spans="7:8" x14ac:dyDescent="0.2">
      <c r="G381" s="12"/>
      <c r="H381" s="13"/>
    </row>
    <row r="382" spans="7:8" x14ac:dyDescent="0.2">
      <c r="G382" s="12"/>
      <c r="H382" s="13"/>
    </row>
    <row r="383" spans="7:8" x14ac:dyDescent="0.2">
      <c r="G383" s="12"/>
      <c r="H383" s="13"/>
    </row>
    <row r="384" spans="7:8" x14ac:dyDescent="0.2">
      <c r="G384" s="12"/>
      <c r="H384" s="13"/>
    </row>
    <row r="385" spans="7:8" x14ac:dyDescent="0.2">
      <c r="G385" s="12"/>
      <c r="H385" s="13"/>
    </row>
    <row r="386" spans="7:8" x14ac:dyDescent="0.2">
      <c r="G386" s="12"/>
      <c r="H386" s="13"/>
    </row>
    <row r="387" spans="7:8" x14ac:dyDescent="0.2">
      <c r="G387" s="12"/>
      <c r="H387" s="13"/>
    </row>
    <row r="388" spans="7:8" x14ac:dyDescent="0.2">
      <c r="G388" s="12"/>
      <c r="H388" s="13"/>
    </row>
    <row r="389" spans="7:8" x14ac:dyDescent="0.2">
      <c r="G389" s="12"/>
      <c r="H389" s="13"/>
    </row>
    <row r="390" spans="7:8" x14ac:dyDescent="0.2">
      <c r="G390" s="12"/>
      <c r="H390" s="13"/>
    </row>
    <row r="391" spans="7:8" x14ac:dyDescent="0.2">
      <c r="G391" s="12"/>
      <c r="H391" s="13"/>
    </row>
    <row r="392" spans="7:8" x14ac:dyDescent="0.2">
      <c r="G392" s="12"/>
      <c r="H392" s="13"/>
    </row>
    <row r="393" spans="7:8" x14ac:dyDescent="0.2">
      <c r="G393" s="12"/>
      <c r="H393" s="13"/>
    </row>
    <row r="394" spans="7:8" x14ac:dyDescent="0.2">
      <c r="G394" s="12"/>
      <c r="H394" s="13"/>
    </row>
    <row r="395" spans="7:8" x14ac:dyDescent="0.2">
      <c r="G395" s="12"/>
      <c r="H395" s="13"/>
    </row>
    <row r="396" spans="7:8" x14ac:dyDescent="0.2">
      <c r="G396" s="12"/>
      <c r="H396" s="13"/>
    </row>
    <row r="397" spans="7:8" x14ac:dyDescent="0.2">
      <c r="G397" s="12"/>
      <c r="H397" s="13"/>
    </row>
    <row r="398" spans="7:8" x14ac:dyDescent="0.2">
      <c r="G398" s="12"/>
      <c r="H398" s="13"/>
    </row>
    <row r="399" spans="7:8" x14ac:dyDescent="0.2">
      <c r="G399" s="12"/>
      <c r="H399" s="13"/>
    </row>
    <row r="400" spans="7:8" x14ac:dyDescent="0.2">
      <c r="G400" s="12"/>
      <c r="H400" s="13"/>
    </row>
    <row r="401" spans="7:8" x14ac:dyDescent="0.2">
      <c r="G401" s="12"/>
      <c r="H401" s="13"/>
    </row>
    <row r="402" spans="7:8" x14ac:dyDescent="0.2">
      <c r="G402" s="12"/>
      <c r="H402" s="13"/>
    </row>
    <row r="403" spans="7:8" x14ac:dyDescent="0.2">
      <c r="G403" s="12"/>
      <c r="H403" s="13"/>
    </row>
    <row r="404" spans="7:8" x14ac:dyDescent="0.2">
      <c r="G404" s="12"/>
      <c r="H404" s="13"/>
    </row>
    <row r="405" spans="7:8" x14ac:dyDescent="0.2">
      <c r="G405" s="12"/>
      <c r="H405" s="13"/>
    </row>
    <row r="406" spans="7:8" x14ac:dyDescent="0.2">
      <c r="G406" s="12"/>
      <c r="H406" s="13"/>
    </row>
    <row r="407" spans="7:8" x14ac:dyDescent="0.2">
      <c r="G407" s="12"/>
      <c r="H407" s="13"/>
    </row>
    <row r="408" spans="7:8" x14ac:dyDescent="0.2">
      <c r="G408" s="12"/>
      <c r="H408" s="13"/>
    </row>
    <row r="409" spans="7:8" x14ac:dyDescent="0.2">
      <c r="G409" s="12"/>
      <c r="H409" s="13"/>
    </row>
    <row r="410" spans="7:8" x14ac:dyDescent="0.2">
      <c r="G410" s="12"/>
      <c r="H410" s="13"/>
    </row>
    <row r="411" spans="7:8" x14ac:dyDescent="0.2">
      <c r="G411" s="12"/>
      <c r="H411" s="13"/>
    </row>
    <row r="412" spans="7:8" x14ac:dyDescent="0.2">
      <c r="G412" s="12"/>
      <c r="H412" s="13"/>
    </row>
    <row r="413" spans="7:8" x14ac:dyDescent="0.2">
      <c r="G413" s="12"/>
      <c r="H413" s="13"/>
    </row>
    <row r="414" spans="7:8" x14ac:dyDescent="0.2">
      <c r="G414" s="12"/>
      <c r="H414" s="13"/>
    </row>
    <row r="415" spans="7:8" x14ac:dyDescent="0.2">
      <c r="G415" s="12"/>
      <c r="H415" s="13"/>
    </row>
    <row r="416" spans="7:8" x14ac:dyDescent="0.2">
      <c r="G416" s="12"/>
      <c r="H416" s="13"/>
    </row>
    <row r="417" spans="7:8" x14ac:dyDescent="0.2">
      <c r="G417" s="12"/>
      <c r="H417" s="13"/>
    </row>
    <row r="418" spans="7:8" x14ac:dyDescent="0.2">
      <c r="G418" s="12"/>
      <c r="H418" s="13"/>
    </row>
    <row r="419" spans="7:8" x14ac:dyDescent="0.2">
      <c r="G419" s="12"/>
      <c r="H419" s="13"/>
    </row>
    <row r="420" spans="7:8" x14ac:dyDescent="0.2">
      <c r="G420" s="12"/>
      <c r="H420" s="13"/>
    </row>
    <row r="421" spans="7:8" x14ac:dyDescent="0.2">
      <c r="G421" s="12"/>
      <c r="H421" s="13"/>
    </row>
    <row r="422" spans="7:8" x14ac:dyDescent="0.2">
      <c r="G422" s="12"/>
      <c r="H422" s="13"/>
    </row>
    <row r="423" spans="7:8" x14ac:dyDescent="0.2">
      <c r="G423" s="12"/>
      <c r="H423" s="13"/>
    </row>
    <row r="424" spans="7:8" x14ac:dyDescent="0.2">
      <c r="G424" s="12"/>
      <c r="H424" s="13"/>
    </row>
    <row r="425" spans="7:8" x14ac:dyDescent="0.2">
      <c r="G425" s="12"/>
      <c r="H425" s="13"/>
    </row>
    <row r="426" spans="7:8" x14ac:dyDescent="0.2">
      <c r="G426" s="12"/>
      <c r="H426" s="13"/>
    </row>
    <row r="427" spans="7:8" x14ac:dyDescent="0.2">
      <c r="G427" s="12"/>
      <c r="H427" s="13"/>
    </row>
    <row r="428" spans="7:8" x14ac:dyDescent="0.2">
      <c r="G428" s="12"/>
      <c r="H428" s="13"/>
    </row>
    <row r="429" spans="7:8" x14ac:dyDescent="0.2">
      <c r="G429" s="12"/>
      <c r="H429" s="13"/>
    </row>
    <row r="430" spans="7:8" x14ac:dyDescent="0.2">
      <c r="G430" s="12"/>
      <c r="H430" s="13"/>
    </row>
    <row r="431" spans="7:8" x14ac:dyDescent="0.2">
      <c r="G431" s="12"/>
      <c r="H431" s="13"/>
    </row>
    <row r="432" spans="7:8" x14ac:dyDescent="0.2">
      <c r="G432" s="12"/>
      <c r="H432" s="13"/>
    </row>
    <row r="433" spans="7:8" x14ac:dyDescent="0.2">
      <c r="G433" s="12"/>
      <c r="H433" s="13"/>
    </row>
    <row r="434" spans="7:8" x14ac:dyDescent="0.2">
      <c r="G434" s="12"/>
      <c r="H434" s="13"/>
    </row>
    <row r="435" spans="7:8" x14ac:dyDescent="0.2">
      <c r="G435" s="12"/>
      <c r="H435" s="13"/>
    </row>
    <row r="436" spans="7:8" x14ac:dyDescent="0.2">
      <c r="G436" s="12"/>
      <c r="H436" s="13"/>
    </row>
    <row r="437" spans="7:8" x14ac:dyDescent="0.2">
      <c r="G437" s="12"/>
      <c r="H437" s="13"/>
    </row>
    <row r="438" spans="7:8" x14ac:dyDescent="0.2">
      <c r="G438" s="12"/>
      <c r="H438" s="13"/>
    </row>
    <row r="439" spans="7:8" x14ac:dyDescent="0.2">
      <c r="G439" s="12"/>
      <c r="H439" s="13"/>
    </row>
    <row r="440" spans="7:8" x14ac:dyDescent="0.2">
      <c r="G440" s="12"/>
      <c r="H440" s="13"/>
    </row>
    <row r="441" spans="7:8" x14ac:dyDescent="0.2">
      <c r="G441" s="12"/>
      <c r="H441" s="13"/>
    </row>
    <row r="442" spans="7:8" x14ac:dyDescent="0.2">
      <c r="G442" s="12"/>
      <c r="H442" s="13"/>
    </row>
    <row r="443" spans="7:8" x14ac:dyDescent="0.2">
      <c r="G443" s="12"/>
      <c r="H443" s="13"/>
    </row>
    <row r="444" spans="7:8" x14ac:dyDescent="0.2">
      <c r="G444" s="12"/>
      <c r="H444" s="13"/>
    </row>
    <row r="445" spans="7:8" x14ac:dyDescent="0.2">
      <c r="G445" s="12"/>
      <c r="H445" s="13"/>
    </row>
    <row r="446" spans="7:8" x14ac:dyDescent="0.2">
      <c r="G446" s="12"/>
      <c r="H446" s="13"/>
    </row>
    <row r="447" spans="7:8" x14ac:dyDescent="0.2">
      <c r="G447" s="12"/>
      <c r="H447" s="13"/>
    </row>
    <row r="448" spans="7:8" x14ac:dyDescent="0.2">
      <c r="G448" s="12"/>
      <c r="H448" s="13"/>
    </row>
    <row r="449" spans="7:8" x14ac:dyDescent="0.2">
      <c r="G449" s="12"/>
      <c r="H449" s="13"/>
    </row>
    <row r="450" spans="7:8" x14ac:dyDescent="0.2">
      <c r="G450" s="12"/>
      <c r="H450" s="13"/>
    </row>
    <row r="451" spans="7:8" x14ac:dyDescent="0.2">
      <c r="G451" s="12"/>
      <c r="H451" s="13"/>
    </row>
    <row r="452" spans="7:8" x14ac:dyDescent="0.2">
      <c r="G452" s="12"/>
      <c r="H452" s="13"/>
    </row>
    <row r="453" spans="7:8" x14ac:dyDescent="0.2">
      <c r="G453" s="12"/>
      <c r="H453" s="13"/>
    </row>
    <row r="454" spans="7:8" x14ac:dyDescent="0.2">
      <c r="G454" s="12"/>
      <c r="H454" s="13"/>
    </row>
    <row r="455" spans="7:8" x14ac:dyDescent="0.2">
      <c r="G455" s="12"/>
      <c r="H455" s="13"/>
    </row>
    <row r="456" spans="7:8" x14ac:dyDescent="0.2">
      <c r="G456" s="12"/>
      <c r="H456" s="13"/>
    </row>
    <row r="457" spans="7:8" x14ac:dyDescent="0.2">
      <c r="G457" s="12"/>
      <c r="H457" s="13"/>
    </row>
    <row r="458" spans="7:8" x14ac:dyDescent="0.2">
      <c r="G458" s="12"/>
      <c r="H458" s="13"/>
    </row>
    <row r="459" spans="7:8" x14ac:dyDescent="0.2">
      <c r="G459" s="12"/>
      <c r="H459" s="13"/>
    </row>
    <row r="460" spans="7:8" x14ac:dyDescent="0.2">
      <c r="G460" s="12"/>
      <c r="H460" s="13"/>
    </row>
    <row r="461" spans="7:8" x14ac:dyDescent="0.2">
      <c r="G461" s="12"/>
      <c r="H461" s="13"/>
    </row>
    <row r="462" spans="7:8" x14ac:dyDescent="0.2">
      <c r="G462" s="12"/>
      <c r="H462" s="13"/>
    </row>
    <row r="463" spans="7:8" x14ac:dyDescent="0.2">
      <c r="G463" s="12"/>
      <c r="H463" s="13"/>
    </row>
    <row r="464" spans="7:8" x14ac:dyDescent="0.2">
      <c r="G464" s="12"/>
      <c r="H464" s="13"/>
    </row>
    <row r="465" spans="7:8" x14ac:dyDescent="0.2">
      <c r="G465" s="12"/>
      <c r="H465" s="13"/>
    </row>
    <row r="466" spans="7:8" x14ac:dyDescent="0.2">
      <c r="G466" s="12"/>
      <c r="H466" s="13"/>
    </row>
    <row r="467" spans="7:8" x14ac:dyDescent="0.2">
      <c r="G467" s="12"/>
      <c r="H467" s="13"/>
    </row>
    <row r="468" spans="7:8" x14ac:dyDescent="0.2">
      <c r="G468" s="12"/>
      <c r="H468" s="13"/>
    </row>
    <row r="469" spans="7:8" x14ac:dyDescent="0.2">
      <c r="G469" s="12"/>
      <c r="H469" s="13"/>
    </row>
    <row r="470" spans="7:8" x14ac:dyDescent="0.2">
      <c r="G470" s="12"/>
      <c r="H470" s="13"/>
    </row>
    <row r="471" spans="7:8" x14ac:dyDescent="0.2">
      <c r="G471" s="12"/>
      <c r="H471" s="13"/>
    </row>
    <row r="472" spans="7:8" x14ac:dyDescent="0.2">
      <c r="G472" s="12"/>
      <c r="H472" s="13"/>
    </row>
    <row r="473" spans="7:8" x14ac:dyDescent="0.2">
      <c r="G473" s="12"/>
      <c r="H473" s="13"/>
    </row>
    <row r="474" spans="7:8" x14ac:dyDescent="0.2">
      <c r="G474" s="12"/>
      <c r="H474" s="13"/>
    </row>
    <row r="475" spans="7:8" x14ac:dyDescent="0.2">
      <c r="G475" s="12"/>
      <c r="H475" s="13"/>
    </row>
    <row r="476" spans="7:8" x14ac:dyDescent="0.2">
      <c r="G476" s="12"/>
      <c r="H476" s="13"/>
    </row>
    <row r="477" spans="7:8" x14ac:dyDescent="0.2">
      <c r="G477" s="12"/>
      <c r="H477" s="13"/>
    </row>
    <row r="478" spans="7:8" x14ac:dyDescent="0.2">
      <c r="G478" s="12"/>
      <c r="H478" s="13"/>
    </row>
    <row r="479" spans="7:8" x14ac:dyDescent="0.2">
      <c r="G479" s="12"/>
      <c r="H479" s="13"/>
    </row>
    <row r="480" spans="7:8" x14ac:dyDescent="0.2">
      <c r="G480" s="12"/>
      <c r="H480" s="13"/>
    </row>
    <row r="481" spans="7:8" x14ac:dyDescent="0.2">
      <c r="G481" s="12"/>
      <c r="H481" s="13"/>
    </row>
    <row r="482" spans="7:8" x14ac:dyDescent="0.2">
      <c r="G482" s="12"/>
      <c r="H482" s="13"/>
    </row>
    <row r="483" spans="7:8" x14ac:dyDescent="0.2">
      <c r="G483" s="12"/>
      <c r="H483" s="13"/>
    </row>
    <row r="484" spans="7:8" x14ac:dyDescent="0.2">
      <c r="G484" s="12"/>
      <c r="H484" s="13"/>
    </row>
    <row r="485" spans="7:8" x14ac:dyDescent="0.2">
      <c r="G485" s="12"/>
      <c r="H485" s="13"/>
    </row>
    <row r="486" spans="7:8" x14ac:dyDescent="0.2">
      <c r="G486" s="12"/>
      <c r="H486" s="13"/>
    </row>
    <row r="487" spans="7:8" x14ac:dyDescent="0.2">
      <c r="G487" s="12"/>
      <c r="H487" s="13"/>
    </row>
    <row r="488" spans="7:8" x14ac:dyDescent="0.2">
      <c r="G488" s="12"/>
      <c r="H488" s="13"/>
    </row>
    <row r="489" spans="7:8" x14ac:dyDescent="0.2">
      <c r="G489" s="12"/>
      <c r="H489" s="13"/>
    </row>
    <row r="490" spans="7:8" x14ac:dyDescent="0.2">
      <c r="G490" s="12"/>
      <c r="H490" s="13"/>
    </row>
    <row r="491" spans="7:8" x14ac:dyDescent="0.2">
      <c r="G491" s="12"/>
      <c r="H491" s="13"/>
    </row>
    <row r="492" spans="7:8" x14ac:dyDescent="0.2">
      <c r="G492" s="12"/>
      <c r="H492" s="13"/>
    </row>
    <row r="493" spans="7:8" x14ac:dyDescent="0.2">
      <c r="G493" s="12"/>
      <c r="H493" s="13"/>
    </row>
    <row r="494" spans="7:8" x14ac:dyDescent="0.2">
      <c r="G494" s="12"/>
      <c r="H494" s="13"/>
    </row>
    <row r="495" spans="7:8" x14ac:dyDescent="0.2">
      <c r="G495" s="12"/>
      <c r="H495" s="13"/>
    </row>
    <row r="496" spans="7:8" x14ac:dyDescent="0.2">
      <c r="G496" s="12"/>
      <c r="H496" s="13"/>
    </row>
    <row r="497" spans="7:8" x14ac:dyDescent="0.2">
      <c r="G497" s="12"/>
      <c r="H497" s="13"/>
    </row>
    <row r="498" spans="7:8" x14ac:dyDescent="0.2">
      <c r="G498" s="12"/>
      <c r="H498" s="13"/>
    </row>
    <row r="499" spans="7:8" x14ac:dyDescent="0.2">
      <c r="G499" s="12"/>
      <c r="H499" s="13"/>
    </row>
    <row r="500" spans="7:8" x14ac:dyDescent="0.2">
      <c r="G500" s="12"/>
      <c r="H500" s="13"/>
    </row>
    <row r="501" spans="7:8" x14ac:dyDescent="0.2">
      <c r="G501" s="12"/>
      <c r="H501" s="13"/>
    </row>
    <row r="502" spans="7:8" x14ac:dyDescent="0.2">
      <c r="G502" s="12"/>
      <c r="H502" s="13"/>
    </row>
    <row r="503" spans="7:8" x14ac:dyDescent="0.2">
      <c r="G503" s="12"/>
      <c r="H503" s="13"/>
    </row>
    <row r="504" spans="7:8" x14ac:dyDescent="0.2">
      <c r="G504" s="12"/>
      <c r="H504" s="13"/>
    </row>
    <row r="505" spans="7:8" x14ac:dyDescent="0.2">
      <c r="G505" s="12"/>
      <c r="H505" s="13"/>
    </row>
    <row r="506" spans="7:8" x14ac:dyDescent="0.2">
      <c r="G506" s="12"/>
      <c r="H506" s="13"/>
    </row>
    <row r="507" spans="7:8" x14ac:dyDescent="0.2">
      <c r="G507" s="12"/>
      <c r="H507" s="13"/>
    </row>
    <row r="508" spans="7:8" x14ac:dyDescent="0.2">
      <c r="G508" s="12"/>
      <c r="H508" s="13"/>
    </row>
    <row r="509" spans="7:8" x14ac:dyDescent="0.2">
      <c r="G509" s="12"/>
      <c r="H509" s="13"/>
    </row>
    <row r="510" spans="7:8" x14ac:dyDescent="0.2">
      <c r="G510" s="12"/>
      <c r="H510" s="13"/>
    </row>
    <row r="511" spans="7:8" x14ac:dyDescent="0.2">
      <c r="G511" s="12"/>
      <c r="H511" s="13"/>
    </row>
    <row r="512" spans="7:8" x14ac:dyDescent="0.2">
      <c r="G512" s="12"/>
      <c r="H512" s="13"/>
    </row>
    <row r="513" spans="7:8" x14ac:dyDescent="0.2">
      <c r="G513" s="12"/>
      <c r="H513" s="13"/>
    </row>
    <row r="514" spans="7:8" x14ac:dyDescent="0.2">
      <c r="G514" s="12"/>
      <c r="H514" s="13"/>
    </row>
    <row r="515" spans="7:8" x14ac:dyDescent="0.2">
      <c r="G515" s="12"/>
      <c r="H515" s="13"/>
    </row>
    <row r="516" spans="7:8" x14ac:dyDescent="0.2">
      <c r="G516" s="12"/>
      <c r="H516" s="13"/>
    </row>
    <row r="517" spans="7:8" x14ac:dyDescent="0.2">
      <c r="G517" s="12"/>
      <c r="H517" s="13"/>
    </row>
    <row r="518" spans="7:8" x14ac:dyDescent="0.2">
      <c r="G518" s="12"/>
      <c r="H518" s="13"/>
    </row>
    <row r="519" spans="7:8" x14ac:dyDescent="0.2">
      <c r="G519" s="12"/>
      <c r="H519" s="13"/>
    </row>
    <row r="520" spans="7:8" x14ac:dyDescent="0.2">
      <c r="G520" s="12"/>
      <c r="H520" s="13"/>
    </row>
    <row r="521" spans="7:8" x14ac:dyDescent="0.2">
      <c r="G521" s="12"/>
      <c r="H521" s="13"/>
    </row>
    <row r="522" spans="7:8" x14ac:dyDescent="0.2">
      <c r="G522" s="12"/>
      <c r="H522" s="13"/>
    </row>
    <row r="523" spans="7:8" x14ac:dyDescent="0.2">
      <c r="G523" s="12"/>
      <c r="H523" s="13"/>
    </row>
    <row r="524" spans="7:8" x14ac:dyDescent="0.2">
      <c r="G524" s="12"/>
      <c r="H524" s="13"/>
    </row>
    <row r="525" spans="7:8" x14ac:dyDescent="0.2">
      <c r="G525" s="12"/>
      <c r="H525" s="13"/>
    </row>
    <row r="526" spans="7:8" x14ac:dyDescent="0.2">
      <c r="G526" s="12"/>
      <c r="H526" s="13"/>
    </row>
    <row r="527" spans="7:8" x14ac:dyDescent="0.2">
      <c r="G527" s="12"/>
      <c r="H527" s="13"/>
    </row>
    <row r="528" spans="7:8" x14ac:dyDescent="0.2">
      <c r="G528" s="12"/>
      <c r="H528" s="13"/>
    </row>
    <row r="529" spans="7:8" x14ac:dyDescent="0.2">
      <c r="G529" s="12"/>
      <c r="H529" s="13"/>
    </row>
    <row r="530" spans="7:8" x14ac:dyDescent="0.2">
      <c r="G530" s="12"/>
      <c r="H530" s="13"/>
    </row>
    <row r="531" spans="7:8" x14ac:dyDescent="0.2">
      <c r="G531" s="12"/>
      <c r="H531" s="13"/>
    </row>
    <row r="532" spans="7:8" x14ac:dyDescent="0.2">
      <c r="G532" s="12"/>
      <c r="H532" s="13"/>
    </row>
    <row r="533" spans="7:8" x14ac:dyDescent="0.2">
      <c r="G533" s="12"/>
      <c r="H533" s="13"/>
    </row>
    <row r="534" spans="7:8" x14ac:dyDescent="0.2">
      <c r="G534" s="12"/>
      <c r="H534" s="13"/>
    </row>
    <row r="535" spans="7:8" x14ac:dyDescent="0.2">
      <c r="G535" s="12"/>
      <c r="H535" s="13"/>
    </row>
    <row r="536" spans="7:8" x14ac:dyDescent="0.2">
      <c r="G536" s="12"/>
      <c r="H536" s="13"/>
    </row>
    <row r="537" spans="7:8" x14ac:dyDescent="0.2">
      <c r="G537" s="12"/>
      <c r="H537" s="13"/>
    </row>
    <row r="538" spans="7:8" x14ac:dyDescent="0.2">
      <c r="G538" s="12"/>
      <c r="H538" s="13"/>
    </row>
    <row r="539" spans="7:8" x14ac:dyDescent="0.2">
      <c r="G539" s="12"/>
      <c r="H539" s="13"/>
    </row>
    <row r="540" spans="7:8" x14ac:dyDescent="0.2">
      <c r="G540" s="12"/>
      <c r="H540" s="13"/>
    </row>
    <row r="541" spans="7:8" x14ac:dyDescent="0.2">
      <c r="G541" s="12"/>
      <c r="H541" s="13"/>
    </row>
    <row r="542" spans="7:8" x14ac:dyDescent="0.2">
      <c r="G542" s="12"/>
      <c r="H542" s="13"/>
    </row>
    <row r="543" spans="7:8" x14ac:dyDescent="0.2">
      <c r="G543" s="12"/>
      <c r="H543" s="13"/>
    </row>
    <row r="544" spans="7:8" x14ac:dyDescent="0.2">
      <c r="G544" s="12"/>
      <c r="H544" s="13"/>
    </row>
    <row r="545" spans="7:8" x14ac:dyDescent="0.2">
      <c r="G545" s="12"/>
      <c r="H545" s="13"/>
    </row>
    <row r="546" spans="7:8" x14ac:dyDescent="0.2">
      <c r="G546" s="12"/>
      <c r="H546" s="13"/>
    </row>
    <row r="547" spans="7:8" x14ac:dyDescent="0.2">
      <c r="G547" s="12"/>
      <c r="H547" s="13"/>
    </row>
    <row r="548" spans="7:8" x14ac:dyDescent="0.2">
      <c r="G548" s="12"/>
      <c r="H548" s="13"/>
    </row>
    <row r="549" spans="7:8" x14ac:dyDescent="0.2">
      <c r="G549" s="12"/>
      <c r="H549" s="13"/>
    </row>
    <row r="550" spans="7:8" x14ac:dyDescent="0.2">
      <c r="G550" s="12"/>
      <c r="H550" s="13"/>
    </row>
    <row r="551" spans="7:8" x14ac:dyDescent="0.2">
      <c r="G551" s="12"/>
      <c r="H551" s="13"/>
    </row>
    <row r="552" spans="7:8" x14ac:dyDescent="0.2">
      <c r="G552" s="12"/>
      <c r="H552" s="13"/>
    </row>
    <row r="553" spans="7:8" x14ac:dyDescent="0.2">
      <c r="G553" s="12"/>
      <c r="H553" s="13"/>
    </row>
    <row r="554" spans="7:8" x14ac:dyDescent="0.2">
      <c r="G554" s="12"/>
      <c r="H554" s="13"/>
    </row>
    <row r="555" spans="7:8" x14ac:dyDescent="0.2">
      <c r="G555" s="12"/>
      <c r="H555" s="13"/>
    </row>
    <row r="556" spans="7:8" x14ac:dyDescent="0.2">
      <c r="G556" s="12"/>
      <c r="H556" s="13"/>
    </row>
    <row r="557" spans="7:8" x14ac:dyDescent="0.2">
      <c r="G557" s="12"/>
      <c r="H557" s="13"/>
    </row>
    <row r="558" spans="7:8" x14ac:dyDescent="0.2">
      <c r="G558" s="12"/>
      <c r="H558" s="13"/>
    </row>
    <row r="559" spans="7:8" x14ac:dyDescent="0.2">
      <c r="G559" s="12"/>
      <c r="H559" s="13"/>
    </row>
    <row r="560" spans="7:8" x14ac:dyDescent="0.2">
      <c r="G560" s="12"/>
      <c r="H560" s="13"/>
    </row>
    <row r="561" spans="7:8" x14ac:dyDescent="0.2">
      <c r="G561" s="12"/>
      <c r="H561" s="13"/>
    </row>
    <row r="562" spans="7:8" x14ac:dyDescent="0.2">
      <c r="G562" s="12"/>
      <c r="H562" s="13"/>
    </row>
    <row r="563" spans="7:8" x14ac:dyDescent="0.2">
      <c r="G563" s="12"/>
      <c r="H563" s="13"/>
    </row>
    <row r="564" spans="7:8" x14ac:dyDescent="0.2">
      <c r="G564" s="12"/>
      <c r="H564" s="13"/>
    </row>
    <row r="565" spans="7:8" x14ac:dyDescent="0.2">
      <c r="G565" s="12"/>
      <c r="H565" s="13"/>
    </row>
    <row r="566" spans="7:8" x14ac:dyDescent="0.2">
      <c r="G566" s="12"/>
      <c r="H566" s="13"/>
    </row>
    <row r="567" spans="7:8" x14ac:dyDescent="0.2">
      <c r="G567" s="12"/>
      <c r="H567" s="13"/>
    </row>
    <row r="568" spans="7:8" x14ac:dyDescent="0.2">
      <c r="G568" s="12"/>
      <c r="H568" s="13"/>
    </row>
    <row r="569" spans="7:8" x14ac:dyDescent="0.2">
      <c r="G569" s="12"/>
      <c r="H569" s="13"/>
    </row>
    <row r="570" spans="7:8" x14ac:dyDescent="0.2">
      <c r="G570" s="12"/>
      <c r="H570" s="13"/>
    </row>
    <row r="571" spans="7:8" x14ac:dyDescent="0.2">
      <c r="G571" s="12"/>
      <c r="H571" s="13"/>
    </row>
    <row r="572" spans="7:8" x14ac:dyDescent="0.2">
      <c r="G572" s="12"/>
      <c r="H572" s="13"/>
    </row>
    <row r="573" spans="7:8" x14ac:dyDescent="0.2">
      <c r="G573" s="12"/>
      <c r="H573" s="13"/>
    </row>
    <row r="574" spans="7:8" x14ac:dyDescent="0.2">
      <c r="G574" s="12"/>
      <c r="H574" s="13"/>
    </row>
    <row r="575" spans="7:8" x14ac:dyDescent="0.2">
      <c r="G575" s="12"/>
      <c r="H575" s="13"/>
    </row>
    <row r="576" spans="7:8" x14ac:dyDescent="0.2">
      <c r="G576" s="12"/>
      <c r="H576" s="13"/>
    </row>
    <row r="577" spans="7:8" x14ac:dyDescent="0.2">
      <c r="G577" s="12"/>
      <c r="H577" s="13"/>
    </row>
    <row r="578" spans="7:8" x14ac:dyDescent="0.2">
      <c r="G578" s="12"/>
      <c r="H578" s="13"/>
    </row>
    <row r="579" spans="7:8" x14ac:dyDescent="0.2">
      <c r="G579" s="12"/>
      <c r="H579" s="13"/>
    </row>
    <row r="580" spans="7:8" x14ac:dyDescent="0.2">
      <c r="G580" s="12"/>
      <c r="H580" s="13"/>
    </row>
    <row r="581" spans="7:8" x14ac:dyDescent="0.2">
      <c r="G581" s="12"/>
      <c r="H581" s="13"/>
    </row>
    <row r="582" spans="7:8" x14ac:dyDescent="0.2">
      <c r="G582" s="12"/>
      <c r="H582" s="13"/>
    </row>
    <row r="583" spans="7:8" x14ac:dyDescent="0.2">
      <c r="G583" s="12"/>
      <c r="H583" s="13"/>
    </row>
    <row r="584" spans="7:8" x14ac:dyDescent="0.2">
      <c r="G584" s="12"/>
      <c r="H584" s="13"/>
    </row>
    <row r="585" spans="7:8" x14ac:dyDescent="0.2">
      <c r="G585" s="12"/>
      <c r="H585" s="13"/>
    </row>
    <row r="586" spans="7:8" x14ac:dyDescent="0.2">
      <c r="G586" s="12"/>
      <c r="H586" s="13"/>
    </row>
    <row r="587" spans="7:8" x14ac:dyDescent="0.2">
      <c r="G587" s="12"/>
      <c r="H587" s="13"/>
    </row>
    <row r="588" spans="7:8" x14ac:dyDescent="0.2">
      <c r="G588" s="12"/>
      <c r="H588" s="13"/>
    </row>
    <row r="589" spans="7:8" x14ac:dyDescent="0.2">
      <c r="G589" s="12"/>
      <c r="H589" s="13"/>
    </row>
    <row r="590" spans="7:8" x14ac:dyDescent="0.2">
      <c r="G590" s="12"/>
      <c r="H590" s="13"/>
    </row>
    <row r="591" spans="7:8" x14ac:dyDescent="0.2">
      <c r="G591" s="12"/>
      <c r="H591" s="13"/>
    </row>
    <row r="592" spans="7:8" x14ac:dyDescent="0.2">
      <c r="G592" s="12"/>
      <c r="H592" s="13"/>
    </row>
    <row r="593" spans="7:8" x14ac:dyDescent="0.2">
      <c r="G593" s="12"/>
      <c r="H593" s="13"/>
    </row>
    <row r="594" spans="7:8" x14ac:dyDescent="0.2">
      <c r="G594" s="12"/>
      <c r="H594" s="13"/>
    </row>
    <row r="595" spans="7:8" x14ac:dyDescent="0.2">
      <c r="G595" s="12"/>
      <c r="H595" s="13"/>
    </row>
    <row r="596" spans="7:8" x14ac:dyDescent="0.2">
      <c r="G596" s="12"/>
      <c r="H596" s="13"/>
    </row>
    <row r="597" spans="7:8" x14ac:dyDescent="0.2">
      <c r="G597" s="12"/>
      <c r="H597" s="13"/>
    </row>
    <row r="598" spans="7:8" x14ac:dyDescent="0.2">
      <c r="G598" s="12"/>
      <c r="H598" s="13"/>
    </row>
    <row r="599" spans="7:8" x14ac:dyDescent="0.2">
      <c r="G599" s="12"/>
      <c r="H599" s="13"/>
    </row>
    <row r="600" spans="7:8" x14ac:dyDescent="0.2">
      <c r="G600" s="12"/>
      <c r="H600" s="13"/>
    </row>
    <row r="601" spans="7:8" x14ac:dyDescent="0.2">
      <c r="G601" s="12"/>
      <c r="H601" s="13"/>
    </row>
    <row r="602" spans="7:8" x14ac:dyDescent="0.2">
      <c r="G602" s="12"/>
      <c r="H602" s="13"/>
    </row>
    <row r="603" spans="7:8" x14ac:dyDescent="0.2">
      <c r="G603" s="12"/>
      <c r="H603" s="13"/>
    </row>
    <row r="604" spans="7:8" x14ac:dyDescent="0.2">
      <c r="G604" s="12"/>
      <c r="H604" s="13"/>
    </row>
    <row r="605" spans="7:8" x14ac:dyDescent="0.2">
      <c r="G605" s="12"/>
      <c r="H605" s="13"/>
    </row>
    <row r="606" spans="7:8" x14ac:dyDescent="0.2">
      <c r="G606" s="12"/>
      <c r="H606" s="13"/>
    </row>
    <row r="607" spans="7:8" x14ac:dyDescent="0.2">
      <c r="G607" s="12"/>
      <c r="H607" s="13"/>
    </row>
    <row r="608" spans="7:8" x14ac:dyDescent="0.2">
      <c r="G608" s="12"/>
      <c r="H608" s="13"/>
    </row>
    <row r="609" spans="7:8" x14ac:dyDescent="0.2">
      <c r="G609" s="12"/>
      <c r="H609" s="13"/>
    </row>
    <row r="610" spans="7:8" x14ac:dyDescent="0.2">
      <c r="G610" s="12"/>
      <c r="H610" s="13"/>
    </row>
    <row r="611" spans="7:8" x14ac:dyDescent="0.2">
      <c r="G611" s="12"/>
      <c r="H611" s="13"/>
    </row>
    <row r="612" spans="7:8" x14ac:dyDescent="0.2">
      <c r="G612" s="12"/>
      <c r="H612" s="13"/>
    </row>
    <row r="613" spans="7:8" x14ac:dyDescent="0.2">
      <c r="G613" s="12"/>
      <c r="H613" s="13"/>
    </row>
    <row r="614" spans="7:8" x14ac:dyDescent="0.2">
      <c r="G614" s="12"/>
      <c r="H614" s="13"/>
    </row>
    <row r="615" spans="7:8" x14ac:dyDescent="0.2">
      <c r="G615" s="12"/>
      <c r="H615" s="13"/>
    </row>
    <row r="616" spans="7:8" x14ac:dyDescent="0.2">
      <c r="G616" s="12"/>
      <c r="H616" s="13"/>
    </row>
    <row r="617" spans="7:8" x14ac:dyDescent="0.2">
      <c r="G617" s="12"/>
      <c r="H617" s="13"/>
    </row>
    <row r="618" spans="7:8" x14ac:dyDescent="0.2">
      <c r="G618" s="12"/>
      <c r="H618" s="13"/>
    </row>
    <row r="619" spans="7:8" x14ac:dyDescent="0.2">
      <c r="G619" s="12"/>
      <c r="H619" s="13"/>
    </row>
    <row r="620" spans="7:8" x14ac:dyDescent="0.2">
      <c r="G620" s="12"/>
      <c r="H620" s="13"/>
    </row>
    <row r="621" spans="7:8" x14ac:dyDescent="0.2">
      <c r="G621" s="12"/>
      <c r="H621" s="13"/>
    </row>
    <row r="622" spans="7:8" x14ac:dyDescent="0.2">
      <c r="G622" s="12"/>
      <c r="H622" s="13"/>
    </row>
    <row r="623" spans="7:8" x14ac:dyDescent="0.2">
      <c r="G623" s="12"/>
      <c r="H623" s="13"/>
    </row>
    <row r="624" spans="7:8" x14ac:dyDescent="0.2">
      <c r="G624" s="12"/>
      <c r="H624" s="13"/>
    </row>
    <row r="625" spans="7:8" x14ac:dyDescent="0.2">
      <c r="G625" s="12"/>
      <c r="H625" s="13"/>
    </row>
    <row r="626" spans="7:8" x14ac:dyDescent="0.2">
      <c r="G626" s="12"/>
      <c r="H626" s="13"/>
    </row>
    <row r="627" spans="7:8" x14ac:dyDescent="0.2">
      <c r="G627" s="12"/>
      <c r="H627" s="13"/>
    </row>
    <row r="628" spans="7:8" x14ac:dyDescent="0.2">
      <c r="G628" s="12"/>
      <c r="H628" s="13"/>
    </row>
    <row r="629" spans="7:8" x14ac:dyDescent="0.2">
      <c r="G629" s="12"/>
      <c r="H629" s="13"/>
    </row>
    <row r="630" spans="7:8" x14ac:dyDescent="0.2">
      <c r="G630" s="12"/>
      <c r="H630" s="13"/>
    </row>
    <row r="631" spans="7:8" x14ac:dyDescent="0.2">
      <c r="G631" s="12"/>
      <c r="H631" s="13"/>
    </row>
    <row r="632" spans="7:8" x14ac:dyDescent="0.2">
      <c r="G632" s="12"/>
      <c r="H632" s="13"/>
    </row>
    <row r="633" spans="7:8" x14ac:dyDescent="0.2">
      <c r="G633" s="12"/>
      <c r="H633" s="13"/>
    </row>
    <row r="634" spans="7:8" x14ac:dyDescent="0.2">
      <c r="G634" s="12"/>
      <c r="H634" s="13"/>
    </row>
    <row r="635" spans="7:8" x14ac:dyDescent="0.2">
      <c r="G635" s="12"/>
      <c r="H635" s="13"/>
    </row>
    <row r="636" spans="7:8" x14ac:dyDescent="0.2">
      <c r="G636" s="12"/>
      <c r="H636" s="13"/>
    </row>
    <row r="637" spans="7:8" x14ac:dyDescent="0.2">
      <c r="G637" s="12"/>
      <c r="H637" s="13"/>
    </row>
    <row r="638" spans="7:8" x14ac:dyDescent="0.2">
      <c r="G638" s="12"/>
      <c r="H638" s="13"/>
    </row>
    <row r="639" spans="7:8" x14ac:dyDescent="0.2">
      <c r="G639" s="12"/>
      <c r="H639" s="13"/>
    </row>
    <row r="640" spans="7:8" x14ac:dyDescent="0.2">
      <c r="G640" s="12"/>
      <c r="H640" s="13"/>
    </row>
    <row r="641" spans="7:8" x14ac:dyDescent="0.2">
      <c r="G641" s="12"/>
      <c r="H641" s="13"/>
    </row>
    <row r="642" spans="7:8" x14ac:dyDescent="0.2">
      <c r="G642" s="12"/>
      <c r="H642" s="13"/>
    </row>
    <row r="643" spans="7:8" x14ac:dyDescent="0.2">
      <c r="G643" s="12"/>
      <c r="H643" s="13"/>
    </row>
    <row r="644" spans="7:8" x14ac:dyDescent="0.2">
      <c r="G644" s="12"/>
      <c r="H644" s="13"/>
    </row>
    <row r="645" spans="7:8" x14ac:dyDescent="0.2">
      <c r="G645" s="12"/>
      <c r="H645" s="13"/>
    </row>
    <row r="646" spans="7:8" x14ac:dyDescent="0.2">
      <c r="G646" s="12"/>
      <c r="H646" s="13"/>
    </row>
    <row r="647" spans="7:8" x14ac:dyDescent="0.2">
      <c r="G647" s="12"/>
      <c r="H647" s="13"/>
    </row>
    <row r="648" spans="7:8" x14ac:dyDescent="0.2">
      <c r="G648" s="12"/>
      <c r="H648" s="13"/>
    </row>
    <row r="649" spans="7:8" x14ac:dyDescent="0.2">
      <c r="G649" s="12"/>
      <c r="H649" s="13"/>
    </row>
    <row r="650" spans="7:8" x14ac:dyDescent="0.2">
      <c r="G650" s="12"/>
      <c r="H650" s="13"/>
    </row>
    <row r="651" spans="7:8" x14ac:dyDescent="0.2">
      <c r="G651" s="12"/>
      <c r="H651" s="13"/>
    </row>
    <row r="652" spans="7:8" x14ac:dyDescent="0.2">
      <c r="G652" s="12"/>
      <c r="H652" s="13"/>
    </row>
    <row r="653" spans="7:8" x14ac:dyDescent="0.2">
      <c r="G653" s="12"/>
      <c r="H653" s="13"/>
    </row>
    <row r="654" spans="7:8" x14ac:dyDescent="0.2">
      <c r="G654" s="12"/>
      <c r="H654" s="13"/>
    </row>
    <row r="655" spans="7:8" x14ac:dyDescent="0.2">
      <c r="G655" s="12"/>
      <c r="H655" s="13"/>
    </row>
    <row r="656" spans="7:8" x14ac:dyDescent="0.2">
      <c r="G656" s="12"/>
      <c r="H656" s="13"/>
    </row>
    <row r="657" spans="7:8" x14ac:dyDescent="0.2">
      <c r="G657" s="12"/>
      <c r="H657" s="13"/>
    </row>
    <row r="658" spans="7:8" x14ac:dyDescent="0.2">
      <c r="G658" s="12"/>
      <c r="H658" s="13"/>
    </row>
    <row r="659" spans="7:8" x14ac:dyDescent="0.2">
      <c r="G659" s="12"/>
      <c r="H659" s="13"/>
    </row>
    <row r="660" spans="7:8" x14ac:dyDescent="0.2">
      <c r="G660" s="12"/>
      <c r="H660" s="13"/>
    </row>
    <row r="661" spans="7:8" x14ac:dyDescent="0.2">
      <c r="G661" s="12"/>
      <c r="H661" s="13"/>
    </row>
    <row r="662" spans="7:8" x14ac:dyDescent="0.2">
      <c r="G662" s="12"/>
      <c r="H662" s="13"/>
    </row>
    <row r="663" spans="7:8" x14ac:dyDescent="0.2">
      <c r="G663" s="12"/>
      <c r="H663" s="13"/>
    </row>
    <row r="664" spans="7:8" x14ac:dyDescent="0.2">
      <c r="G664" s="12"/>
      <c r="H664" s="13"/>
    </row>
    <row r="665" spans="7:8" x14ac:dyDescent="0.2">
      <c r="G665" s="12"/>
      <c r="H665" s="13"/>
    </row>
    <row r="666" spans="7:8" x14ac:dyDescent="0.2">
      <c r="G666" s="12"/>
      <c r="H666" s="13"/>
    </row>
    <row r="667" spans="7:8" x14ac:dyDescent="0.2">
      <c r="G667" s="12"/>
      <c r="H667" s="13"/>
    </row>
    <row r="668" spans="7:8" x14ac:dyDescent="0.2">
      <c r="G668" s="12"/>
      <c r="H668" s="13"/>
    </row>
    <row r="669" spans="7:8" x14ac:dyDescent="0.2">
      <c r="G669" s="12"/>
      <c r="H669" s="13"/>
    </row>
    <row r="670" spans="7:8" x14ac:dyDescent="0.2">
      <c r="G670" s="12"/>
      <c r="H670" s="13"/>
    </row>
    <row r="671" spans="7:8" x14ac:dyDescent="0.2">
      <c r="G671" s="12"/>
      <c r="H671" s="13"/>
    </row>
    <row r="672" spans="7:8" x14ac:dyDescent="0.2">
      <c r="G672" s="12"/>
      <c r="H672" s="13"/>
    </row>
    <row r="673" spans="7:8" x14ac:dyDescent="0.2">
      <c r="G673" s="12"/>
      <c r="H673" s="13"/>
    </row>
    <row r="674" spans="7:8" x14ac:dyDescent="0.2">
      <c r="G674" s="12"/>
      <c r="H674" s="13"/>
    </row>
    <row r="675" spans="7:8" x14ac:dyDescent="0.2">
      <c r="G675" s="12"/>
      <c r="H675" s="13"/>
    </row>
    <row r="676" spans="7:8" x14ac:dyDescent="0.2">
      <c r="G676" s="12"/>
      <c r="H676" s="13"/>
    </row>
    <row r="677" spans="7:8" x14ac:dyDescent="0.2">
      <c r="G677" s="12"/>
      <c r="H677" s="13"/>
    </row>
    <row r="678" spans="7:8" x14ac:dyDescent="0.2">
      <c r="G678" s="12"/>
      <c r="H678" s="13"/>
    </row>
    <row r="679" spans="7:8" x14ac:dyDescent="0.2">
      <c r="G679" s="12"/>
      <c r="H679" s="13"/>
    </row>
    <row r="680" spans="7:8" x14ac:dyDescent="0.2">
      <c r="G680" s="12"/>
      <c r="H680" s="13"/>
    </row>
    <row r="681" spans="7:8" x14ac:dyDescent="0.2">
      <c r="G681" s="12"/>
      <c r="H681" s="13"/>
    </row>
    <row r="682" spans="7:8" x14ac:dyDescent="0.2">
      <c r="G682" s="12"/>
      <c r="H682" s="13"/>
    </row>
    <row r="683" spans="7:8" x14ac:dyDescent="0.2">
      <c r="G683" s="12"/>
      <c r="H683" s="13"/>
    </row>
    <row r="684" spans="7:8" x14ac:dyDescent="0.2">
      <c r="G684" s="12"/>
      <c r="H684" s="13"/>
    </row>
    <row r="685" spans="7:8" x14ac:dyDescent="0.2">
      <c r="G685" s="12"/>
      <c r="H685" s="13"/>
    </row>
    <row r="686" spans="7:8" x14ac:dyDescent="0.2">
      <c r="G686" s="12"/>
      <c r="H686" s="13"/>
    </row>
    <row r="687" spans="7:8" x14ac:dyDescent="0.2">
      <c r="G687" s="12"/>
      <c r="H687" s="13"/>
    </row>
    <row r="688" spans="7:8" x14ac:dyDescent="0.2">
      <c r="G688" s="12"/>
      <c r="H688" s="13"/>
    </row>
    <row r="689" spans="7:8" x14ac:dyDescent="0.2">
      <c r="G689" s="12"/>
      <c r="H689" s="13"/>
    </row>
    <row r="690" spans="7:8" x14ac:dyDescent="0.2">
      <c r="G690" s="12"/>
      <c r="H690" s="13"/>
    </row>
    <row r="691" spans="7:8" x14ac:dyDescent="0.2">
      <c r="G691" s="12"/>
      <c r="H691" s="13"/>
    </row>
    <row r="692" spans="7:8" x14ac:dyDescent="0.2">
      <c r="G692" s="12"/>
      <c r="H692" s="13"/>
    </row>
    <row r="693" spans="7:8" x14ac:dyDescent="0.2">
      <c r="G693" s="12"/>
      <c r="H693" s="13"/>
    </row>
    <row r="694" spans="7:8" x14ac:dyDescent="0.2">
      <c r="G694" s="12"/>
      <c r="H694" s="13"/>
    </row>
    <row r="695" spans="7:8" x14ac:dyDescent="0.2">
      <c r="G695" s="12"/>
      <c r="H695" s="13"/>
    </row>
    <row r="696" spans="7:8" x14ac:dyDescent="0.2">
      <c r="G696" s="12"/>
      <c r="H696" s="13"/>
    </row>
    <row r="697" spans="7:8" x14ac:dyDescent="0.2">
      <c r="G697" s="12"/>
      <c r="H697" s="13"/>
    </row>
    <row r="698" spans="7:8" x14ac:dyDescent="0.2">
      <c r="G698" s="12"/>
      <c r="H698" s="13"/>
    </row>
    <row r="699" spans="7:8" x14ac:dyDescent="0.2">
      <c r="G699" s="12"/>
      <c r="H699" s="13"/>
    </row>
    <row r="700" spans="7:8" x14ac:dyDescent="0.2">
      <c r="G700" s="12"/>
      <c r="H700" s="13"/>
    </row>
    <row r="701" spans="7:8" x14ac:dyDescent="0.2">
      <c r="G701" s="12"/>
      <c r="H701" s="13"/>
    </row>
    <row r="702" spans="7:8" x14ac:dyDescent="0.2">
      <c r="G702" s="12"/>
      <c r="H702" s="13"/>
    </row>
    <row r="703" spans="7:8" x14ac:dyDescent="0.2">
      <c r="G703" s="12"/>
      <c r="H703" s="13"/>
    </row>
    <row r="704" spans="7:8" x14ac:dyDescent="0.2">
      <c r="G704" s="12"/>
      <c r="H704" s="13"/>
    </row>
    <row r="705" spans="7:8" x14ac:dyDescent="0.2">
      <c r="G705" s="12"/>
      <c r="H705" s="13"/>
    </row>
    <row r="706" spans="7:8" x14ac:dyDescent="0.2">
      <c r="G706" s="12"/>
      <c r="H706" s="13"/>
    </row>
    <row r="707" spans="7:8" x14ac:dyDescent="0.2">
      <c r="G707" s="12"/>
      <c r="H707" s="13"/>
    </row>
    <row r="708" spans="7:8" x14ac:dyDescent="0.2">
      <c r="G708" s="12"/>
      <c r="H708" s="13"/>
    </row>
    <row r="709" spans="7:8" x14ac:dyDescent="0.2">
      <c r="G709" s="12"/>
      <c r="H709" s="13"/>
    </row>
    <row r="710" spans="7:8" x14ac:dyDescent="0.2">
      <c r="G710" s="12"/>
      <c r="H710" s="13"/>
    </row>
    <row r="711" spans="7:8" x14ac:dyDescent="0.2">
      <c r="G711" s="12"/>
      <c r="H711" s="13"/>
    </row>
    <row r="712" spans="7:8" x14ac:dyDescent="0.2">
      <c r="G712" s="12"/>
      <c r="H712" s="13"/>
    </row>
    <row r="713" spans="7:8" x14ac:dyDescent="0.2">
      <c r="G713" s="12"/>
      <c r="H713" s="13"/>
    </row>
    <row r="714" spans="7:8" x14ac:dyDescent="0.2">
      <c r="G714" s="12"/>
      <c r="H714" s="13"/>
    </row>
    <row r="715" spans="7:8" x14ac:dyDescent="0.2">
      <c r="G715" s="12"/>
      <c r="H715" s="13"/>
    </row>
    <row r="716" spans="7:8" x14ac:dyDescent="0.2">
      <c r="G716" s="12"/>
      <c r="H716" s="13"/>
    </row>
    <row r="717" spans="7:8" x14ac:dyDescent="0.2">
      <c r="G717" s="12"/>
      <c r="H717" s="13"/>
    </row>
    <row r="718" spans="7:8" x14ac:dyDescent="0.2">
      <c r="G718" s="12"/>
      <c r="H718" s="13"/>
    </row>
    <row r="719" spans="7:8" x14ac:dyDescent="0.2">
      <c r="G719" s="12"/>
      <c r="H719" s="13"/>
    </row>
    <row r="720" spans="7:8" x14ac:dyDescent="0.2">
      <c r="G720" s="12"/>
      <c r="H720" s="13"/>
    </row>
    <row r="721" spans="7:8" x14ac:dyDescent="0.2">
      <c r="G721" s="12"/>
      <c r="H721" s="13"/>
    </row>
    <row r="722" spans="7:8" x14ac:dyDescent="0.2">
      <c r="G722" s="12"/>
      <c r="H722" s="13"/>
    </row>
    <row r="723" spans="7:8" x14ac:dyDescent="0.2">
      <c r="G723" s="12"/>
      <c r="H723" s="13"/>
    </row>
    <row r="724" spans="7:8" x14ac:dyDescent="0.2">
      <c r="G724" s="12"/>
      <c r="H724" s="13"/>
    </row>
    <row r="725" spans="7:8" x14ac:dyDescent="0.2">
      <c r="G725" s="12"/>
      <c r="H725" s="13"/>
    </row>
    <row r="726" spans="7:8" x14ac:dyDescent="0.2">
      <c r="G726" s="12"/>
      <c r="H726" s="13"/>
    </row>
    <row r="727" spans="7:8" x14ac:dyDescent="0.2">
      <c r="G727" s="12"/>
      <c r="H727" s="13"/>
    </row>
    <row r="728" spans="7:8" x14ac:dyDescent="0.2">
      <c r="G728" s="12"/>
      <c r="H728" s="13"/>
    </row>
    <row r="729" spans="7:8" x14ac:dyDescent="0.2">
      <c r="G729" s="12"/>
      <c r="H729" s="13"/>
    </row>
    <row r="730" spans="7:8" x14ac:dyDescent="0.2">
      <c r="G730" s="12"/>
      <c r="H730" s="13"/>
    </row>
    <row r="731" spans="7:8" x14ac:dyDescent="0.2">
      <c r="G731" s="12"/>
      <c r="H731" s="13"/>
    </row>
    <row r="732" spans="7:8" x14ac:dyDescent="0.2">
      <c r="G732" s="12"/>
      <c r="H732" s="13"/>
    </row>
    <row r="733" spans="7:8" x14ac:dyDescent="0.2">
      <c r="G733" s="12"/>
      <c r="H733" s="13"/>
    </row>
    <row r="734" spans="7:8" x14ac:dyDescent="0.2">
      <c r="G734" s="12"/>
      <c r="H734" s="13"/>
    </row>
    <row r="735" spans="7:8" x14ac:dyDescent="0.2">
      <c r="G735" s="12"/>
      <c r="H735" s="13"/>
    </row>
    <row r="736" spans="7:8" x14ac:dyDescent="0.2">
      <c r="G736" s="12"/>
      <c r="H736" s="13"/>
    </row>
    <row r="737" spans="7:8" x14ac:dyDescent="0.2">
      <c r="G737" s="12"/>
      <c r="H737" s="13"/>
    </row>
    <row r="738" spans="7:8" x14ac:dyDescent="0.2">
      <c r="G738" s="12"/>
      <c r="H738" s="13"/>
    </row>
    <row r="739" spans="7:8" x14ac:dyDescent="0.2">
      <c r="G739" s="12"/>
      <c r="H739" s="13"/>
    </row>
    <row r="740" spans="7:8" x14ac:dyDescent="0.2">
      <c r="G740" s="12"/>
      <c r="H740" s="13"/>
    </row>
    <row r="741" spans="7:8" x14ac:dyDescent="0.2">
      <c r="G741" s="12"/>
      <c r="H741" s="13"/>
    </row>
    <row r="742" spans="7:8" x14ac:dyDescent="0.2">
      <c r="G742" s="12"/>
      <c r="H742" s="13"/>
    </row>
    <row r="743" spans="7:8" x14ac:dyDescent="0.2">
      <c r="G743" s="12"/>
      <c r="H743" s="13"/>
    </row>
    <row r="744" spans="7:8" x14ac:dyDescent="0.2">
      <c r="G744" s="12"/>
      <c r="H744" s="13"/>
    </row>
    <row r="745" spans="7:8" x14ac:dyDescent="0.2">
      <c r="G745" s="12"/>
      <c r="H745" s="13"/>
    </row>
    <row r="746" spans="7:8" x14ac:dyDescent="0.2">
      <c r="G746" s="12"/>
      <c r="H746" s="13"/>
    </row>
    <row r="747" spans="7:8" x14ac:dyDescent="0.2">
      <c r="G747" s="12"/>
      <c r="H747" s="13"/>
    </row>
    <row r="748" spans="7:8" x14ac:dyDescent="0.2">
      <c r="G748" s="12"/>
      <c r="H748" s="13"/>
    </row>
    <row r="749" spans="7:8" x14ac:dyDescent="0.2">
      <c r="G749" s="12"/>
      <c r="H749" s="13"/>
    </row>
    <row r="750" spans="7:8" x14ac:dyDescent="0.2">
      <c r="G750" s="12"/>
      <c r="H750" s="13"/>
    </row>
    <row r="751" spans="7:8" x14ac:dyDescent="0.2">
      <c r="G751" s="12"/>
      <c r="H751" s="13"/>
    </row>
    <row r="752" spans="7:8" x14ac:dyDescent="0.2">
      <c r="G752" s="12"/>
      <c r="H752" s="13"/>
    </row>
    <row r="753" spans="7:8" x14ac:dyDescent="0.2">
      <c r="G753" s="12"/>
      <c r="H753" s="13"/>
    </row>
    <row r="754" spans="7:8" x14ac:dyDescent="0.2">
      <c r="G754" s="12"/>
      <c r="H754" s="13"/>
    </row>
    <row r="755" spans="7:8" x14ac:dyDescent="0.2">
      <c r="G755" s="12"/>
      <c r="H755" s="13"/>
    </row>
    <row r="756" spans="7:8" x14ac:dyDescent="0.2">
      <c r="G756" s="12"/>
      <c r="H756" s="13"/>
    </row>
    <row r="757" spans="7:8" x14ac:dyDescent="0.2">
      <c r="G757" s="12"/>
      <c r="H757" s="13"/>
    </row>
    <row r="758" spans="7:8" x14ac:dyDescent="0.2">
      <c r="G758" s="12"/>
      <c r="H758" s="13"/>
    </row>
    <row r="759" spans="7:8" x14ac:dyDescent="0.2">
      <c r="G759" s="12"/>
      <c r="H759" s="13"/>
    </row>
    <row r="760" spans="7:8" x14ac:dyDescent="0.2">
      <c r="G760" s="12"/>
      <c r="H760" s="13"/>
    </row>
    <row r="761" spans="7:8" x14ac:dyDescent="0.2">
      <c r="G761" s="12"/>
      <c r="H761" s="13"/>
    </row>
    <row r="762" spans="7:8" x14ac:dyDescent="0.2">
      <c r="G762" s="12"/>
      <c r="H762" s="13"/>
    </row>
    <row r="763" spans="7:8" x14ac:dyDescent="0.2">
      <c r="G763" s="12"/>
      <c r="H763" s="13"/>
    </row>
    <row r="764" spans="7:8" x14ac:dyDescent="0.2">
      <c r="G764" s="12"/>
      <c r="H764" s="13"/>
    </row>
    <row r="765" spans="7:8" x14ac:dyDescent="0.2">
      <c r="G765" s="12"/>
      <c r="H765" s="13"/>
    </row>
    <row r="766" spans="7:8" x14ac:dyDescent="0.2">
      <c r="G766" s="12"/>
      <c r="H766" s="13"/>
    </row>
    <row r="767" spans="7:8" x14ac:dyDescent="0.2">
      <c r="G767" s="12"/>
      <c r="H767" s="13"/>
    </row>
    <row r="768" spans="7:8" x14ac:dyDescent="0.2">
      <c r="G768" s="12"/>
      <c r="H768" s="13"/>
    </row>
    <row r="769" spans="7:8" x14ac:dyDescent="0.2">
      <c r="G769" s="12"/>
      <c r="H769" s="13"/>
    </row>
    <row r="770" spans="7:8" x14ac:dyDescent="0.2">
      <c r="G770" s="12"/>
      <c r="H770" s="13"/>
    </row>
    <row r="771" spans="7:8" x14ac:dyDescent="0.2">
      <c r="G771" s="12"/>
      <c r="H771" s="13"/>
    </row>
    <row r="772" spans="7:8" x14ac:dyDescent="0.2">
      <c r="G772" s="12"/>
      <c r="H772" s="13"/>
    </row>
  </sheetData>
  <conditionalFormatting sqref="A1:A1048576">
    <cfRule type="containsText" dxfId="12" priority="1" operator="containsText" text="Gereserveerd">
      <formula>NOT(ISERROR(SEARCH("Gereserveerd",A1)))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EA1FBFEE-1B1C-46E6-9029-6EDD92B28305}">
            <xm:f>NOT(ISERROR(SEARCH("NL",D2)))</xm:f>
            <xm:f>"NL"</xm:f>
            <x14:dxf>
              <fill>
                <patternFill>
                  <bgColor rgb="FF1A41FE"/>
                </patternFill>
              </fill>
              <border>
                <left/>
                <right/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D2:D251</xm:sqref>
        </x14:conditionalFormatting>
        <x14:conditionalFormatting xmlns:xm="http://schemas.microsoft.com/office/excel/2006/main">
          <x14:cfRule type="containsText" priority="3" operator="containsText" id="{64560AFD-CB9A-437A-B4D6-287ADB0BAE5B}">
            <xm:f>NOT(ISERROR(SEARCH("-",E1)))</xm:f>
            <xm:f>"-"</xm:f>
            <x14:dxf>
              <fill>
                <patternFill>
                  <bgColor rgb="FFFFC000"/>
                </patternFill>
              </fill>
              <border>
                <left/>
                <right/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E1:E1048576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CAAB2-75D2-4202-B300-21D32A025C87}">
  <dimension ref="A1:K772"/>
  <sheetViews>
    <sheetView tabSelected="1" workbookViewId="0">
      <pane ySplit="1" topLeftCell="A2" activePane="bottomLeft" state="frozen"/>
      <selection pane="bottomLeft" activeCell="O13" sqref="O13"/>
    </sheetView>
  </sheetViews>
  <sheetFormatPr baseColWidth="10" defaultColWidth="9.1640625" defaultRowHeight="16" x14ac:dyDescent="0.2"/>
  <cols>
    <col min="1" max="1" width="26.33203125" style="6" customWidth="1"/>
    <col min="2" max="2" width="29.83203125" style="9" bestFit="1" customWidth="1"/>
    <col min="3" max="3" width="18" style="6" customWidth="1"/>
    <col min="4" max="4" width="3.5" style="9" customWidth="1"/>
    <col min="5" max="5" width="12.5" style="8" customWidth="1"/>
    <col min="6" max="6" width="21.1640625" style="11" customWidth="1"/>
    <col min="7" max="7" width="20.6640625" style="6" customWidth="1"/>
    <col min="8" max="8" width="20.5" style="6" customWidth="1"/>
    <col min="9" max="16384" width="9.1640625" style="6"/>
  </cols>
  <sheetData>
    <row r="1" spans="1:11" s="7" customFormat="1" ht="38.25" customHeight="1" thickBot="1" x14ac:dyDescent="0.25">
      <c r="A1" s="15" t="s">
        <v>0</v>
      </c>
      <c r="B1" s="16" t="s">
        <v>1</v>
      </c>
      <c r="C1" s="15" t="s">
        <v>2</v>
      </c>
      <c r="D1" s="17" t="s">
        <v>3</v>
      </c>
      <c r="E1" s="18" t="s">
        <v>4</v>
      </c>
      <c r="F1" s="19" t="s">
        <v>5</v>
      </c>
      <c r="G1" s="15" t="s">
        <v>6</v>
      </c>
      <c r="H1" s="15" t="s">
        <v>7</v>
      </c>
    </row>
    <row r="2" spans="1:11" x14ac:dyDescent="0.2">
      <c r="A2" s="14" t="str">
        <f>IFERROR(IF(Table1[[#This Row],[Status]]&lt;&gt;"",IF(ISNUMBER(SEARCH("Gereserveerd",Table1[[#This Row],[Status]])),"Gereserveerd",IF(ISNUMBER(SEARCH("~*",Herinzetlijst!B2)),"Bedrijfswagen","Personenauto")),""),"")</f>
        <v>Personenauto</v>
      </c>
      <c r="B2" s="9" t="str">
        <f>IFERROR(Table1[[#This Row],[Merk]]&amp;" "&amp;Table1[[#This Row],[Model]],"")</f>
        <v>BMW i5 Touring '23 BEV</v>
      </c>
      <c r="C2" s="6" t="str">
        <f>IFERROR(IF(Table1[[#This Row],[Status]]&lt;&gt;"",IF(ISNUMBER(SEARCH("BEV",B2)),"Elektrisch",IF(ISNUMBER(SEARCH("~*",B2)),"Onbekend","Benzine")),""),"")</f>
        <v>Elektrisch</v>
      </c>
      <c r="D2" s="10" t="str">
        <f t="shared" ref="D2:D65" si="0">IF(E2&lt;&gt;"","NL","")</f>
        <v>NL</v>
      </c>
      <c r="E2" s="8" t="str">
        <f>Kentekennotatie!B2</f>
        <v>GDF-96-G</v>
      </c>
      <c r="F2" s="11">
        <f>IFERROR(Table1[[#This Row],[Kilometerstand]],"")</f>
        <v>157481</v>
      </c>
      <c r="G2" s="12">
        <f>IFERROR(Table1[[#This Row],[Darum 1e tenaamstelling]],"")</f>
        <v>45469</v>
      </c>
      <c r="H2" s="13" t="str">
        <f>IFERROR(HYPERLINK(Table1[[#This Row],[Foto''s]],"Bekijk deze auto →"),"")</f>
        <v>Bekijk deze auto →</v>
      </c>
    </row>
    <row r="3" spans="1:11" x14ac:dyDescent="0.2">
      <c r="A3" s="14" t="str">
        <f>IFERROR(IF(Table1[[#This Row],[Status]]&lt;&gt;"",IF(ISNUMBER(SEARCH("Gereserveerd",Table1[[#This Row],[Status]])),"Gereserveerd",IF(ISNUMBER(SEARCH("~*",Herinzetlijst!B3)),"Bedrijfswagen","Personenauto")),""),"")</f>
        <v>Personenauto</v>
      </c>
      <c r="B3" s="9" t="str">
        <f>IFERROR(Table1[[#This Row],[Merk]]&amp;" "&amp;Table1[[#This Row],[Model]],"")</f>
        <v>BMW i4 '21 BEV</v>
      </c>
      <c r="C3" s="6" t="str">
        <f>IFERROR(IF(Table1[[#This Row],[Status]]&lt;&gt;"",IF(ISNUMBER(SEARCH("BEV",B3)),"Elektrisch",IF(ISNUMBER(SEARCH("~*",B3)),"Onbekend","Benzine")),""),"")</f>
        <v>Elektrisch</v>
      </c>
      <c r="D3" s="10" t="str">
        <f t="shared" si="0"/>
        <v>NL</v>
      </c>
      <c r="E3" s="8" t="str">
        <f>Kentekennotatie!B3</f>
        <v>GDH-72-B</v>
      </c>
      <c r="F3" s="11">
        <f>IFERROR(Table1[[#This Row],[Kilometerstand]],"")</f>
        <v>50778</v>
      </c>
      <c r="G3" s="12">
        <f>IFERROR(Table1[[#This Row],[Darum 1e tenaamstelling]],"")</f>
        <v>45470</v>
      </c>
      <c r="H3" s="13" t="str">
        <f>IFERROR(HYPERLINK(Table1[[#This Row],[Foto''s]],"Bekijk deze auto →"),"")</f>
        <v>Bekijk deze auto →</v>
      </c>
      <c r="K3"/>
    </row>
    <row r="4" spans="1:11" x14ac:dyDescent="0.2">
      <c r="A4" s="14" t="str">
        <f>IFERROR(IF(Table1[[#This Row],[Status]]&lt;&gt;"",IF(ISNUMBER(SEARCH("Gereserveerd",Table1[[#This Row],[Status]])),"Gereserveerd",IF(ISNUMBER(SEARCH("~*",Herinzetlijst!B4)),"Bedrijfswagen","Personenauto")),""),"")</f>
        <v>Gereserveerd</v>
      </c>
      <c r="B4" s="9" t="str">
        <f>IFERROR(Table1[[#This Row],[Merk]]&amp;" "&amp;Table1[[#This Row],[Model]],"")</f>
        <v>Zeekr X '24 BEV</v>
      </c>
      <c r="C4" s="6" t="str">
        <f>IFERROR(IF(Table1[[#This Row],[Status]]&lt;&gt;"",IF(ISNUMBER(SEARCH("BEV",B4)),"Elektrisch",IF(ISNUMBER(SEARCH("~*",B4)),"Onbekend","Benzine")),""),"")</f>
        <v>Elektrisch</v>
      </c>
      <c r="D4" s="10" t="str">
        <f t="shared" si="0"/>
        <v>NL</v>
      </c>
      <c r="E4" s="8" t="str">
        <f>Kentekennotatie!B4</f>
        <v>GFB-80-K</v>
      </c>
      <c r="F4" s="11">
        <f>IFERROR(Table1[[#This Row],[Kilometerstand]],"")</f>
        <v>23393</v>
      </c>
      <c r="G4" s="12">
        <f>IFERROR(Table1[[#This Row],[Darum 1e tenaamstelling]],"")</f>
        <v>45471</v>
      </c>
      <c r="H4" s="13" t="str">
        <f>IFERROR(HYPERLINK(Table1[[#This Row],[Foto''s]],"Bekijk deze auto →"),"")</f>
        <v>Bekijk deze auto →</v>
      </c>
    </row>
    <row r="5" spans="1:11" x14ac:dyDescent="0.2">
      <c r="A5" s="14" t="str">
        <f>IFERROR(IF(Table1[[#This Row],[Status]]&lt;&gt;"",IF(ISNUMBER(SEARCH("Gereserveerd",Table1[[#This Row],[Status]])),"Gereserveerd",IF(ISNUMBER(SEARCH("~*",Herinzetlijst!B5)),"Bedrijfswagen","Personenauto")),""),"")</f>
        <v>Personenauto</v>
      </c>
      <c r="B5" s="9" t="str">
        <f>IFERROR(Table1[[#This Row],[Merk]]&amp;" "&amp;Table1[[#This Row],[Model]],"")</f>
        <v>Volvo EX40 '23 BEV</v>
      </c>
      <c r="C5" s="6" t="str">
        <f>IFERROR(IF(Table1[[#This Row],[Status]]&lt;&gt;"",IF(ISNUMBER(SEARCH("BEV",B5)),"Elektrisch",IF(ISNUMBER(SEARCH("~*",B5)),"Onbekend","Benzine")),""),"")</f>
        <v>Elektrisch</v>
      </c>
      <c r="D5" s="10" t="str">
        <f t="shared" si="0"/>
        <v>NL</v>
      </c>
      <c r="E5" s="8" t="str">
        <f>Kentekennotatie!B5</f>
        <v>GFH-55-T</v>
      </c>
      <c r="F5" s="11">
        <f>IFERROR(Table1[[#This Row],[Kilometerstand]],"")</f>
        <v>22739</v>
      </c>
      <c r="G5" s="12">
        <f>IFERROR(Table1[[#This Row],[Darum 1e tenaamstelling]],"")</f>
        <v>45492</v>
      </c>
      <c r="H5" s="13" t="str">
        <f>IFERROR(HYPERLINK(Table1[[#This Row],[Foto''s]],"Bekijk deze auto →"),"")</f>
        <v>Bekijk deze auto →</v>
      </c>
    </row>
    <row r="6" spans="1:11" x14ac:dyDescent="0.2">
      <c r="A6" s="14" t="str">
        <f>IFERROR(IF(Table1[[#This Row],[Status]]&lt;&gt;"",IF(ISNUMBER(SEARCH("Gereserveerd",Table1[[#This Row],[Status]])),"Gereserveerd",IF(ISNUMBER(SEARCH("~*",Herinzetlijst!B6)),"Bedrijfswagen","Personenauto")),""),"")</f>
        <v>Personenauto</v>
      </c>
      <c r="B6" s="9" t="str">
        <f>IFERROR(Table1[[#This Row],[Merk]]&amp;" "&amp;Table1[[#This Row],[Model]],"")</f>
        <v>BMW iX2 '23 BEV</v>
      </c>
      <c r="C6" s="6" t="str">
        <f>IFERROR(IF(Table1[[#This Row],[Status]]&lt;&gt;"",IF(ISNUMBER(SEARCH("BEV",B6)),"Elektrisch",IF(ISNUMBER(SEARCH("~*",B6)),"Onbekend","Benzine")),""),"")</f>
        <v>Elektrisch</v>
      </c>
      <c r="D6" s="10" t="str">
        <f t="shared" si="0"/>
        <v>NL</v>
      </c>
      <c r="E6" s="8" t="str">
        <f>Kentekennotatie!B6</f>
        <v>GFP-49-N</v>
      </c>
      <c r="F6" s="11">
        <f>IFERROR(Table1[[#This Row],[Kilometerstand]],"")</f>
        <v>23646</v>
      </c>
      <c r="G6" s="12">
        <f>IFERROR(Table1[[#This Row],[Darum 1e tenaamstelling]],"")</f>
        <v>45493</v>
      </c>
      <c r="H6" s="13" t="str">
        <f>IFERROR(HYPERLINK(Table1[[#This Row],[Foto''s]],"Bekijk deze auto →"),"")</f>
        <v>Bekijk deze auto →</v>
      </c>
    </row>
    <row r="7" spans="1:11" x14ac:dyDescent="0.2">
      <c r="A7" s="14" t="str">
        <f>IFERROR(IF(Table1[[#This Row],[Status]]&lt;&gt;"",IF(ISNUMBER(SEARCH("Gereserveerd",Table1[[#This Row],[Status]])),"Gereserveerd",IF(ISNUMBER(SEARCH("~*",Herinzetlijst!B7)),"Bedrijfswagen","Personenauto")),""),"")</f>
        <v>Personenauto</v>
      </c>
      <c r="B7" s="9" t="str">
        <f>IFERROR(Table1[[#This Row],[Merk]]&amp;" "&amp;Table1[[#This Row],[Model]],"")</f>
        <v>Audi Q8 '22 BEV</v>
      </c>
      <c r="C7" s="6" t="str">
        <f>IFERROR(IF(Table1[[#This Row],[Status]]&lt;&gt;"",IF(ISNUMBER(SEARCH("BEV",B7)),"Elektrisch",IF(ISNUMBER(SEARCH("~*",B7)),"Onbekend","Benzine")),""),"")</f>
        <v>Elektrisch</v>
      </c>
      <c r="D7" s="10" t="str">
        <f t="shared" si="0"/>
        <v>NL</v>
      </c>
      <c r="E7" s="8" t="str">
        <f>Kentekennotatie!B7</f>
        <v>GGN-32-S</v>
      </c>
      <c r="F7" s="11">
        <f>IFERROR(Table1[[#This Row],[Kilometerstand]],"")</f>
        <v>55984</v>
      </c>
      <c r="G7" s="12">
        <f>IFERROR(Table1[[#This Row],[Darum 1e tenaamstelling]],"")</f>
        <v>45512</v>
      </c>
      <c r="H7" s="13" t="str">
        <f>IFERROR(HYPERLINK(Table1[[#This Row],[Foto''s]],"Bekijk deze auto →"),"")</f>
        <v>Bekijk deze auto →</v>
      </c>
    </row>
    <row r="8" spans="1:11" x14ac:dyDescent="0.2">
      <c r="A8" s="14" t="str">
        <f>IFERROR(IF(Table1[[#This Row],[Status]]&lt;&gt;"",IF(ISNUMBER(SEARCH("Gereserveerd",Table1[[#This Row],[Status]])),"Gereserveerd",IF(ISNUMBER(SEARCH("~*",Herinzetlijst!B8)),"Bedrijfswagen","Personenauto")),""),"")</f>
        <v>Personenauto</v>
      </c>
      <c r="B8" s="9" t="str">
        <f>IFERROR(Table1[[#This Row],[Merk]]&amp;" "&amp;Table1[[#This Row],[Model]],"")</f>
        <v>Volvo EX30 '23 BEV</v>
      </c>
      <c r="C8" s="6" t="str">
        <f>IFERROR(IF(Table1[[#This Row],[Status]]&lt;&gt;"",IF(ISNUMBER(SEARCH("BEV",B8)),"Elektrisch",IF(ISNUMBER(SEARCH("~*",B8)),"Onbekend","Benzine")),""),"")</f>
        <v>Elektrisch</v>
      </c>
      <c r="D8" s="10" t="str">
        <f t="shared" si="0"/>
        <v>NL</v>
      </c>
      <c r="E8" s="8" t="str">
        <f>Kentekennotatie!B8</f>
        <v>GJS-49-V</v>
      </c>
      <c r="F8" s="11">
        <f>IFERROR(Table1[[#This Row],[Kilometerstand]],"")</f>
        <v>47185</v>
      </c>
      <c r="G8" s="12">
        <f>IFERROR(Table1[[#This Row],[Darum 1e tenaamstelling]],"")</f>
        <v>45533</v>
      </c>
      <c r="H8" s="13" t="str">
        <f>IFERROR(HYPERLINK(Table1[[#This Row],[Foto''s]],"Bekijk deze auto →"),"")</f>
        <v>Bekijk deze auto →</v>
      </c>
    </row>
    <row r="9" spans="1:11" x14ac:dyDescent="0.2">
      <c r="A9" s="14" t="str">
        <f>IFERROR(IF(Table1[[#This Row],[Status]]&lt;&gt;"",IF(ISNUMBER(SEARCH("Gereserveerd",Table1[[#This Row],[Status]])),"Gereserveerd",IF(ISNUMBER(SEARCH("~*",Herinzetlijst!B9)),"Bedrijfswagen","Personenauto")),""),"")</f>
        <v>Personenauto</v>
      </c>
      <c r="B9" s="9" t="str">
        <f>IFERROR(Table1[[#This Row],[Merk]]&amp;" "&amp;Table1[[#This Row],[Model]],"")</f>
        <v>Skoda Kodiaq '24</v>
      </c>
      <c r="C9" s="6" t="str">
        <f>IFERROR(IF(Table1[[#This Row],[Status]]&lt;&gt;"",IF(ISNUMBER(SEARCH("BEV",B9)),"Elektrisch",IF(ISNUMBER(SEARCH("~*",B9)),"Onbekend","Benzine")),""),"")</f>
        <v>Benzine</v>
      </c>
      <c r="D9" s="10" t="str">
        <f t="shared" si="0"/>
        <v>NL</v>
      </c>
      <c r="E9" s="8" t="str">
        <f>Kentekennotatie!B9</f>
        <v>GKD-90-G</v>
      </c>
      <c r="F9" s="11">
        <f>IFERROR(Table1[[#This Row],[Kilometerstand]],"")</f>
        <v>68260</v>
      </c>
      <c r="G9" s="12">
        <f>IFERROR(Table1[[#This Row],[Darum 1e tenaamstelling]],"")</f>
        <v>45562</v>
      </c>
      <c r="H9" s="13" t="str">
        <f>IFERROR(HYPERLINK(Table1[[#This Row],[Foto''s]],"Bekijk deze auto →"),"")</f>
        <v>Bekijk deze auto →</v>
      </c>
    </row>
    <row r="10" spans="1:11" x14ac:dyDescent="0.2">
      <c r="A10" s="14" t="str">
        <f>IFERROR(IF(Table1[[#This Row],[Status]]&lt;&gt;"",IF(ISNUMBER(SEARCH("Gereserveerd",Table1[[#This Row],[Status]])),"Gereserveerd",IF(ISNUMBER(SEARCH("~*",Herinzetlijst!B10)),"Bedrijfswagen","Personenauto")),""),"")</f>
        <v>Gereserveerd</v>
      </c>
      <c r="B10" s="9" t="str">
        <f>IFERROR(Table1[[#This Row],[Merk]]&amp;" "&amp;Table1[[#This Row],[Model]],"")</f>
        <v>BMW X1 '22</v>
      </c>
      <c r="C10" s="6" t="str">
        <f>IFERROR(IF(Table1[[#This Row],[Status]]&lt;&gt;"",IF(ISNUMBER(SEARCH("BEV",B10)),"Elektrisch",IF(ISNUMBER(SEARCH("~*",B10)),"Onbekend","Benzine")),""),"")</f>
        <v>Benzine</v>
      </c>
      <c r="D10" s="10" t="str">
        <f t="shared" si="0"/>
        <v>NL</v>
      </c>
      <c r="E10" s="8" t="str">
        <f>Kentekennotatie!B10</f>
        <v>GNX-55-F</v>
      </c>
      <c r="F10" s="11">
        <f>IFERROR(Table1[[#This Row],[Kilometerstand]],"")</f>
        <v>37200</v>
      </c>
      <c r="G10" s="12">
        <f>IFERROR(Table1[[#This Row],[Darum 1e tenaamstelling]],"")</f>
        <v>45575</v>
      </c>
      <c r="H10" s="13" t="str">
        <f>IFERROR(HYPERLINK(Table1[[#This Row],[Foto''s]],"Bekijk deze auto →"),"")</f>
        <v>Bekijk deze auto →</v>
      </c>
    </row>
    <row r="11" spans="1:11" x14ac:dyDescent="0.2">
      <c r="A11" s="14" t="str">
        <f>IFERROR(IF(Table1[[#This Row],[Status]]&lt;&gt;"",IF(ISNUMBER(SEARCH("Gereserveerd",Table1[[#This Row],[Status]])),"Gereserveerd",IF(ISNUMBER(SEARCH("~*",Herinzetlijst!B11)),"Bedrijfswagen","Personenauto")),""),"")</f>
        <v>Personenauto</v>
      </c>
      <c r="B11" s="9" t="str">
        <f>IFERROR(Table1[[#This Row],[Merk]]&amp;" "&amp;Table1[[#This Row],[Model]],"")</f>
        <v>Peugeot 3008 '23 BEV</v>
      </c>
      <c r="C11" s="6" t="str">
        <f>IFERROR(IF(Table1[[#This Row],[Status]]&lt;&gt;"",IF(ISNUMBER(SEARCH("BEV",B11)),"Elektrisch",IF(ISNUMBER(SEARCH("~*",B11)),"Onbekend","Benzine")),""),"")</f>
        <v>Elektrisch</v>
      </c>
      <c r="D11" s="10" t="str">
        <f t="shared" si="0"/>
        <v>NL</v>
      </c>
      <c r="E11" s="8" t="str">
        <f>Kentekennotatie!B11</f>
        <v>GPG-07-J</v>
      </c>
      <c r="F11" s="11">
        <f>IFERROR(Table1[[#This Row],[Kilometerstand]],"")</f>
        <v>14263</v>
      </c>
      <c r="G11" s="12">
        <f>IFERROR(Table1[[#This Row],[Darum 1e tenaamstelling]],"")</f>
        <v>45587</v>
      </c>
      <c r="H11" s="13" t="str">
        <f>IFERROR(HYPERLINK(Table1[[#This Row],[Foto''s]],"Bekijk deze auto →"),"")</f>
        <v>Bekijk deze auto →</v>
      </c>
    </row>
    <row r="12" spans="1:11" x14ac:dyDescent="0.2">
      <c r="A12" s="14" t="str">
        <f>IFERROR(IF(Table1[[#This Row],[Status]]&lt;&gt;"",IF(ISNUMBER(SEARCH("Gereserveerd",Table1[[#This Row],[Status]])),"Gereserveerd",IF(ISNUMBER(SEARCH("~*",Herinzetlijst!B12)),"Bedrijfswagen","Personenauto")),""),"")</f>
        <v>Personenauto</v>
      </c>
      <c r="B12" s="9" t="str">
        <f>IFERROR(Table1[[#This Row],[Merk]]&amp;" "&amp;Table1[[#This Row],[Model]],"")</f>
        <v>Volvo EX40 '23 BEV</v>
      </c>
      <c r="C12" s="6" t="str">
        <f>IFERROR(IF(Table1[[#This Row],[Status]]&lt;&gt;"",IF(ISNUMBER(SEARCH("BEV",B12)),"Elektrisch",IF(ISNUMBER(SEARCH("~*",B12)),"Onbekend","Benzine")),""),"")</f>
        <v>Elektrisch</v>
      </c>
      <c r="D12" s="10" t="str">
        <f t="shared" si="0"/>
        <v>NL</v>
      </c>
      <c r="E12" s="8" t="str">
        <f>Kentekennotatie!B12</f>
        <v>GPK-44-G</v>
      </c>
      <c r="F12" s="11">
        <f>IFERROR(Table1[[#This Row],[Kilometerstand]],"")</f>
        <v>51091</v>
      </c>
      <c r="G12" s="12">
        <f>IFERROR(Table1[[#This Row],[Darum 1e tenaamstelling]],"")</f>
        <v>45586</v>
      </c>
      <c r="H12" s="13" t="str">
        <f>IFERROR(HYPERLINK(Table1[[#This Row],[Foto''s]],"Bekijk deze auto →"),"")</f>
        <v>Bekijk deze auto →</v>
      </c>
    </row>
    <row r="13" spans="1:11" x14ac:dyDescent="0.2">
      <c r="A13" s="14" t="str">
        <f>IFERROR(IF(Table1[[#This Row],[Status]]&lt;&gt;"",IF(ISNUMBER(SEARCH("Gereserveerd",Table1[[#This Row],[Status]])),"Gereserveerd",IF(ISNUMBER(SEARCH("~*",Herinzetlijst!B13)),"Bedrijfswagen","Personenauto")),""),"")</f>
        <v>Gereserveerd</v>
      </c>
      <c r="B13" s="9" t="str">
        <f>IFERROR(Table1[[#This Row],[Merk]]&amp;" "&amp;Table1[[#This Row],[Model]],"")</f>
        <v>Volkswagen Tiguan '23</v>
      </c>
      <c r="C13" s="6" t="str">
        <f>IFERROR(IF(Table1[[#This Row],[Status]]&lt;&gt;"",IF(ISNUMBER(SEARCH("BEV",B13)),"Elektrisch",IF(ISNUMBER(SEARCH("~*",B13)),"Onbekend","Benzine")),""),"")</f>
        <v>Benzine</v>
      </c>
      <c r="D13" s="10" t="str">
        <f t="shared" si="0"/>
        <v>NL</v>
      </c>
      <c r="E13" s="8" t="str">
        <f>Kentekennotatie!B13</f>
        <v>GRV-23-P</v>
      </c>
      <c r="F13" s="11">
        <f>IFERROR(Table1[[#This Row],[Kilometerstand]],"")</f>
        <v>24087</v>
      </c>
      <c r="G13" s="12">
        <f>IFERROR(Table1[[#This Row],[Darum 1e tenaamstelling]],"")</f>
        <v>45603</v>
      </c>
      <c r="H13" s="13" t="str">
        <f>IFERROR(HYPERLINK(Table1[[#This Row],[Foto''s]],"Bekijk deze auto →"),"")</f>
        <v>Bekijk deze auto →</v>
      </c>
    </row>
    <row r="14" spans="1:11" x14ac:dyDescent="0.2">
      <c r="A14" s="14" t="str">
        <f>IFERROR(IF(Table1[[#This Row],[Status]]&lt;&gt;"",IF(ISNUMBER(SEARCH("Gereserveerd",Table1[[#This Row],[Status]])),"Gereserveerd",IF(ISNUMBER(SEARCH("~*",Herinzetlijst!B14)),"Bedrijfswagen","Personenauto")),""),"")</f>
        <v>Personenauto</v>
      </c>
      <c r="B14" s="9" t="str">
        <f>IFERROR(Table1[[#This Row],[Merk]]&amp;" "&amp;Table1[[#This Row],[Model]],"")</f>
        <v>Zeekr 001 '24 BEV</v>
      </c>
      <c r="C14" s="6" t="str">
        <f>IFERROR(IF(Table1[[#This Row],[Status]]&lt;&gt;"",IF(ISNUMBER(SEARCH("BEV",B14)),"Elektrisch",IF(ISNUMBER(SEARCH("~*",B14)),"Onbekend","Benzine")),""),"")</f>
        <v>Elektrisch</v>
      </c>
      <c r="D14" s="10" t="str">
        <f t="shared" si="0"/>
        <v>NL</v>
      </c>
      <c r="E14" s="8" t="str">
        <f>Kentekennotatie!B14</f>
        <v>GSX-69-N</v>
      </c>
      <c r="F14" s="11">
        <f>IFERROR(Table1[[#This Row],[Kilometerstand]],"")</f>
        <v>42543</v>
      </c>
      <c r="G14" s="12">
        <f>IFERROR(Table1[[#This Row],[Darum 1e tenaamstelling]],"")</f>
        <v>45621</v>
      </c>
      <c r="H14" s="13" t="str">
        <f>IFERROR(HYPERLINK(Table1[[#This Row],[Foto''s]],"Bekijk deze auto →"),"")</f>
        <v>Bekijk deze auto →</v>
      </c>
    </row>
    <row r="15" spans="1:11" x14ac:dyDescent="0.2">
      <c r="A15" s="14" t="str">
        <f>IFERROR(IF(Table1[[#This Row],[Status]]&lt;&gt;"",IF(ISNUMBER(SEARCH("Gereserveerd",Table1[[#This Row],[Status]])),"Gereserveerd",IF(ISNUMBER(SEARCH("~*",Herinzetlijst!B15)),"Bedrijfswagen","Personenauto")),""),"")</f>
        <v>Gereserveerd</v>
      </c>
      <c r="B15" s="9" t="str">
        <f>IFERROR(Table1[[#This Row],[Merk]]&amp;" "&amp;Table1[[#This Row],[Model]],"")</f>
        <v>Porsche Macan '24 BEV</v>
      </c>
      <c r="C15" s="6" t="str">
        <f>IFERROR(IF(Table1[[#This Row],[Status]]&lt;&gt;"",IF(ISNUMBER(SEARCH("BEV",B15)),"Elektrisch",IF(ISNUMBER(SEARCH("~*",B15)),"Onbekend","Benzine")),""),"")</f>
        <v>Elektrisch</v>
      </c>
      <c r="D15" s="10" t="str">
        <f t="shared" si="0"/>
        <v>NL</v>
      </c>
      <c r="E15" s="8" t="str">
        <f>Kentekennotatie!B15</f>
        <v>GVN-15-T</v>
      </c>
      <c r="F15" s="11">
        <f>IFERROR(Table1[[#This Row],[Kilometerstand]],"")</f>
        <v>13091</v>
      </c>
      <c r="G15" s="12">
        <f>IFERROR(Table1[[#This Row],[Darum 1e tenaamstelling]],"")</f>
        <v>45642</v>
      </c>
      <c r="H15" s="13" t="str">
        <f>IFERROR(HYPERLINK(Table1[[#This Row],[Foto''s]],"Bekijk deze auto →"),"")</f>
        <v>Bekijk deze auto →</v>
      </c>
    </row>
    <row r="16" spans="1:11" x14ac:dyDescent="0.2">
      <c r="A16" s="14" t="str">
        <f>IFERROR(IF(Table1[[#This Row],[Status]]&lt;&gt;"",IF(ISNUMBER(SEARCH("Gereserveerd",Table1[[#This Row],[Status]])),"Gereserveerd",IF(ISNUMBER(SEARCH("~*",Herinzetlijst!B16)),"Bedrijfswagen","Personenauto")),""),"")</f>
        <v>Personenauto</v>
      </c>
      <c r="B16" s="9" t="str">
        <f>IFERROR(Table1[[#This Row],[Merk]]&amp;" "&amp;Table1[[#This Row],[Model]],"")</f>
        <v>Zeekr 001 '24 BEV</v>
      </c>
      <c r="C16" s="6" t="str">
        <f>IFERROR(IF(Table1[[#This Row],[Status]]&lt;&gt;"",IF(ISNUMBER(SEARCH("BEV",B16)),"Elektrisch",IF(ISNUMBER(SEARCH("~*",B16)),"Onbekend","Benzine")),""),"")</f>
        <v>Elektrisch</v>
      </c>
      <c r="D16" s="10" t="str">
        <f t="shared" si="0"/>
        <v>NL</v>
      </c>
      <c r="E16" s="8" t="str">
        <f>Kentekennotatie!B16</f>
        <v>GVT-73-G</v>
      </c>
      <c r="F16" s="11">
        <f>IFERROR(Table1[[#This Row],[Kilometerstand]],"")</f>
        <v>46053</v>
      </c>
      <c r="G16" s="12">
        <f>IFERROR(Table1[[#This Row],[Darum 1e tenaamstelling]],"")</f>
        <v>45639</v>
      </c>
      <c r="H16" s="13" t="str">
        <f>IFERROR(HYPERLINK(Table1[[#This Row],[Foto''s]],"Bekijk deze auto →"),"")</f>
        <v>Bekijk deze auto →</v>
      </c>
    </row>
    <row r="17" spans="1:8" x14ac:dyDescent="0.2">
      <c r="A17" s="14" t="str">
        <f>IFERROR(IF(Table1[[#This Row],[Status]]&lt;&gt;"",IF(ISNUMBER(SEARCH("Gereserveerd",Table1[[#This Row],[Status]])),"Gereserveerd",IF(ISNUMBER(SEARCH("~*",Herinzetlijst!B17)),"Bedrijfswagen","Personenauto")),""),"")</f>
        <v>Gereserveerd</v>
      </c>
      <c r="B17" s="9" t="str">
        <f>IFERROR(Table1[[#This Row],[Merk]]&amp;" "&amp;Table1[[#This Row],[Model]],"")</f>
        <v>BMW iX3 FL'20 BEV</v>
      </c>
      <c r="C17" s="6" t="str">
        <f>IFERROR(IF(Table1[[#This Row],[Status]]&lt;&gt;"",IF(ISNUMBER(SEARCH("BEV",B17)),"Elektrisch",IF(ISNUMBER(SEARCH("~*",B17)),"Onbekend","Benzine")),""),"")</f>
        <v>Elektrisch</v>
      </c>
      <c r="D17" s="10" t="str">
        <f t="shared" si="0"/>
        <v>NL</v>
      </c>
      <c r="E17" s="8" t="str">
        <f>Kentekennotatie!B17</f>
        <v>GZD-50-N</v>
      </c>
      <c r="F17" s="11">
        <f>IFERROR(Table1[[#This Row],[Kilometerstand]],"")</f>
        <v>69903</v>
      </c>
      <c r="G17" s="12">
        <f>IFERROR(Table1[[#This Row],[Darum 1e tenaamstelling]],"")</f>
        <v>45666</v>
      </c>
      <c r="H17" s="13" t="str">
        <f>IFERROR(HYPERLINK(Table1[[#This Row],[Foto''s]],"Bekijk deze auto →"),"")</f>
        <v>Bekijk deze auto →</v>
      </c>
    </row>
    <row r="18" spans="1:8" x14ac:dyDescent="0.2">
      <c r="A18" s="14" t="str">
        <f>IFERROR(IF(Table1[[#This Row],[Status]]&lt;&gt;"",IF(ISNUMBER(SEARCH("Gereserveerd",Table1[[#This Row],[Status]])),"Gereserveerd",IF(ISNUMBER(SEARCH("~*",Herinzetlijst!B18)),"Bedrijfswagen","Personenauto")),""),"")</f>
        <v>Gereserveerd</v>
      </c>
      <c r="B18" s="9" t="str">
        <f>IFERROR(Table1[[#This Row],[Merk]]&amp;" "&amp;Table1[[#This Row],[Model]],"")</f>
        <v>Volkswagen Tiguan '23</v>
      </c>
      <c r="C18" s="6" t="str">
        <f>IFERROR(IF(Table1[[#This Row],[Status]]&lt;&gt;"",IF(ISNUMBER(SEARCH("BEV",B18)),"Elektrisch",IF(ISNUMBER(SEARCH("~*",B18)),"Onbekend","Benzine")),""),"")</f>
        <v>Benzine</v>
      </c>
      <c r="D18" s="10" t="str">
        <f t="shared" si="0"/>
        <v>NL</v>
      </c>
      <c r="E18" s="8" t="str">
        <f>Kentekennotatie!B18</f>
        <v>GZF-46-L</v>
      </c>
      <c r="F18" s="11">
        <f>IFERROR(Table1[[#This Row],[Kilometerstand]],"")</f>
        <v>37502</v>
      </c>
      <c r="G18" s="12">
        <f>IFERROR(Table1[[#This Row],[Darum 1e tenaamstelling]],"")</f>
        <v>45674</v>
      </c>
      <c r="H18" s="13" t="str">
        <f>IFERROR(HYPERLINK(Table1[[#This Row],[Foto''s]],"Bekijk deze auto →"),"")</f>
        <v>Bekijk deze auto →</v>
      </c>
    </row>
    <row r="19" spans="1:8" x14ac:dyDescent="0.2">
      <c r="A19" s="14" t="str">
        <f>IFERROR(IF(Table1[[#This Row],[Status]]&lt;&gt;"",IF(ISNUMBER(SEARCH("Gereserveerd",Table1[[#This Row],[Status]])),"Gereserveerd",IF(ISNUMBER(SEARCH("~*",Herinzetlijst!B19)),"Bedrijfswagen","Personenauto")),""),"")</f>
        <v>Personenauto</v>
      </c>
      <c r="B19" s="9" t="str">
        <f>IFERROR(Table1[[#This Row],[Merk]]&amp;" "&amp;Table1[[#This Row],[Model]],"")</f>
        <v>Audi Q2 FL'21</v>
      </c>
      <c r="C19" s="6" t="str">
        <f>IFERROR(IF(Table1[[#This Row],[Status]]&lt;&gt;"",IF(ISNUMBER(SEARCH("BEV",B19)),"Elektrisch",IF(ISNUMBER(SEARCH("~*",B19)),"Onbekend","Benzine")),""),"")</f>
        <v>Benzine</v>
      </c>
      <c r="D19" s="10" t="str">
        <f t="shared" si="0"/>
        <v>NL</v>
      </c>
      <c r="E19" s="8" t="str">
        <f>Kentekennotatie!B19</f>
        <v>GZJ-24-T</v>
      </c>
      <c r="F19" s="11">
        <f>IFERROR(Table1[[#This Row],[Kilometerstand]],"")</f>
        <v>15259</v>
      </c>
      <c r="G19" s="12">
        <f>IFERROR(Table1[[#This Row],[Darum 1e tenaamstelling]],"")</f>
        <v>45681</v>
      </c>
      <c r="H19" s="13" t="str">
        <f>IFERROR(HYPERLINK(Table1[[#This Row],[Foto''s]],"Bekijk deze auto →"),"")</f>
        <v>Bekijk deze auto →</v>
      </c>
    </row>
    <row r="20" spans="1:8" x14ac:dyDescent="0.2">
      <c r="A20" s="14" t="str">
        <f>IFERROR(IF(Table1[[#This Row],[Status]]&lt;&gt;"",IF(ISNUMBER(SEARCH("Gereserveerd",Table1[[#This Row],[Status]])),"Gereserveerd",IF(ISNUMBER(SEARCH("~*",Herinzetlijst!B20)),"Bedrijfswagen","Personenauto")),""),"")</f>
        <v>Personenauto</v>
      </c>
      <c r="B20" s="9" t="str">
        <f>IFERROR(Table1[[#This Row],[Merk]]&amp;" "&amp;Table1[[#This Row],[Model]],"")</f>
        <v>Peugeot 5008 '24 BEV</v>
      </c>
      <c r="C20" s="6" t="str">
        <f>IFERROR(IF(Table1[[#This Row],[Status]]&lt;&gt;"",IF(ISNUMBER(SEARCH("BEV",B20)),"Elektrisch",IF(ISNUMBER(SEARCH("~*",B20)),"Onbekend","Benzine")),""),"")</f>
        <v>Elektrisch</v>
      </c>
      <c r="D20" s="10" t="str">
        <f t="shared" si="0"/>
        <v>NL</v>
      </c>
      <c r="E20" s="8" t="str">
        <f>Kentekennotatie!B20</f>
        <v>GZJ-52-D</v>
      </c>
      <c r="F20" s="11">
        <f>IFERROR(Table1[[#This Row],[Kilometerstand]],"")</f>
        <v>40657</v>
      </c>
      <c r="G20" s="12">
        <f>IFERROR(Table1[[#This Row],[Darum 1e tenaamstelling]],"")</f>
        <v>45708</v>
      </c>
      <c r="H20" s="13" t="str">
        <f>IFERROR(HYPERLINK(Table1[[#This Row],[Foto''s]],"Bekijk deze auto →"),"")</f>
        <v>Bekijk deze auto →</v>
      </c>
    </row>
    <row r="21" spans="1:8" x14ac:dyDescent="0.2">
      <c r="A21" s="14" t="str">
        <f>IFERROR(IF(Table1[[#This Row],[Status]]&lt;&gt;"",IF(ISNUMBER(SEARCH("Gereserveerd",Table1[[#This Row],[Status]])),"Gereserveerd",IF(ISNUMBER(SEARCH("~*",Herinzetlijst!B21)),"Bedrijfswagen","Personenauto")),""),"")</f>
        <v>Personenauto</v>
      </c>
      <c r="B21" s="9" t="str">
        <f>IFERROR(Table1[[#This Row],[Merk]]&amp;" "&amp;Table1[[#This Row],[Model]],"")</f>
        <v>Audi Q6 '24 BEV</v>
      </c>
      <c r="C21" s="6" t="str">
        <f>IFERROR(IF(Table1[[#This Row],[Status]]&lt;&gt;"",IF(ISNUMBER(SEARCH("BEV",B21)),"Elektrisch",IF(ISNUMBER(SEARCH("~*",B21)),"Onbekend","Benzine")),""),"")</f>
        <v>Elektrisch</v>
      </c>
      <c r="D21" s="10" t="str">
        <f t="shared" si="0"/>
        <v>NL</v>
      </c>
      <c r="E21" s="8" t="str">
        <f>Kentekennotatie!B21</f>
        <v>GZX-39-L</v>
      </c>
      <c r="F21" s="11">
        <f>IFERROR(Table1[[#This Row],[Kilometerstand]],"")</f>
        <v>16266</v>
      </c>
      <c r="G21" s="12">
        <f>IFERROR(Table1[[#This Row],[Darum 1e tenaamstelling]],"")</f>
        <v>45657</v>
      </c>
      <c r="H21" s="13" t="str">
        <f>IFERROR(HYPERLINK(Table1[[#This Row],[Foto''s]],"Bekijk deze auto →"),"")</f>
        <v>Bekijk deze auto →</v>
      </c>
    </row>
    <row r="22" spans="1:8" x14ac:dyDescent="0.2">
      <c r="A22" s="14" t="str">
        <f>IFERROR(IF(Table1[[#This Row],[Status]]&lt;&gt;"",IF(ISNUMBER(SEARCH("Gereserveerd",Table1[[#This Row],[Status]])),"Gereserveerd",IF(ISNUMBER(SEARCH("~*",Herinzetlijst!B22)),"Bedrijfswagen","Personenauto")),""),"")</f>
        <v>Gereserveerd</v>
      </c>
      <c r="B22" s="9" t="str">
        <f>IFERROR(Table1[[#This Row],[Merk]]&amp;" "&amp;Table1[[#This Row],[Model]],"")</f>
        <v>Dacia Duster '24</v>
      </c>
      <c r="C22" s="6" t="str">
        <f>IFERROR(IF(Table1[[#This Row],[Status]]&lt;&gt;"",IF(ISNUMBER(SEARCH("BEV",B22)),"Elektrisch",IF(ISNUMBER(SEARCH("~*",B22)),"Onbekend","Benzine")),""),"")</f>
        <v>Benzine</v>
      </c>
      <c r="D22" s="10" t="str">
        <f t="shared" si="0"/>
        <v>NL</v>
      </c>
      <c r="E22" s="8" t="str">
        <f>Kentekennotatie!B22</f>
        <v>HFB-13-H</v>
      </c>
      <c r="F22" s="11">
        <f>IFERROR(Table1[[#This Row],[Kilometerstand]],"")</f>
        <v>33347</v>
      </c>
      <c r="G22" s="12">
        <f>IFERROR(Table1[[#This Row],[Darum 1e tenaamstelling]],"")</f>
        <v>45702</v>
      </c>
      <c r="H22" s="13" t="str">
        <f>IFERROR(HYPERLINK(Table1[[#This Row],[Foto''s]],"Bekijk deze auto →"),"")</f>
        <v>Bekijk deze auto →</v>
      </c>
    </row>
    <row r="23" spans="1:8" x14ac:dyDescent="0.2">
      <c r="A23" s="14" t="str">
        <f>IFERROR(IF(Table1[[#This Row],[Status]]&lt;&gt;"",IF(ISNUMBER(SEARCH("Gereserveerd",Table1[[#This Row],[Status]])),"Gereserveerd",IF(ISNUMBER(SEARCH("~*",Herinzetlijst!B23)),"Bedrijfswagen","Personenauto")),""),"")</f>
        <v>Personenauto</v>
      </c>
      <c r="B23" s="9" t="str">
        <f>IFERROR(Table1[[#This Row],[Merk]]&amp;" "&amp;Table1[[#This Row],[Model]],"")</f>
        <v>BMW 3 Serie T FL'22</v>
      </c>
      <c r="C23" s="6" t="str">
        <f>IFERROR(IF(Table1[[#This Row],[Status]]&lt;&gt;"",IF(ISNUMBER(SEARCH("BEV",B23)),"Elektrisch",IF(ISNUMBER(SEARCH("~*",B23)),"Onbekend","Benzine")),""),"")</f>
        <v>Benzine</v>
      </c>
      <c r="D23" s="10" t="str">
        <f t="shared" si="0"/>
        <v>NL</v>
      </c>
      <c r="E23" s="8" t="str">
        <f>Kentekennotatie!B23</f>
        <v>HFJ-97-H</v>
      </c>
      <c r="F23" s="11">
        <f>IFERROR(Table1[[#This Row],[Kilometerstand]],"")</f>
        <v>27177</v>
      </c>
      <c r="G23" s="12">
        <f>IFERROR(Table1[[#This Row],[Darum 1e tenaamstelling]],"")</f>
        <v>45707</v>
      </c>
      <c r="H23" s="13" t="str">
        <f>IFERROR(HYPERLINK(Table1[[#This Row],[Foto''s]],"Bekijk deze auto →"),"")</f>
        <v>Bekijk deze auto →</v>
      </c>
    </row>
    <row r="24" spans="1:8" x14ac:dyDescent="0.2">
      <c r="A24" s="14" t="str">
        <f>IFERROR(IF(Table1[[#This Row],[Status]]&lt;&gt;"",IF(ISNUMBER(SEARCH("Gereserveerd",Table1[[#This Row],[Status]])),"Gereserveerd",IF(ISNUMBER(SEARCH("~*",Herinzetlijst!B24)),"Bedrijfswagen","Personenauto")),""),"")</f>
        <v>Personenauto</v>
      </c>
      <c r="B24" s="9" t="str">
        <f>IFERROR(Table1[[#This Row],[Merk]]&amp;" "&amp;Table1[[#This Row],[Model]],"")</f>
        <v>BMW 2 Serie Ac.Tour.'21</v>
      </c>
      <c r="C24" s="6" t="str">
        <f>IFERROR(IF(Table1[[#This Row],[Status]]&lt;&gt;"",IF(ISNUMBER(SEARCH("BEV",B24)),"Elektrisch",IF(ISNUMBER(SEARCH("~*",B24)),"Onbekend","Benzine")),""),"")</f>
        <v>Benzine</v>
      </c>
      <c r="D24" s="10" t="str">
        <f t="shared" si="0"/>
        <v>NL</v>
      </c>
      <c r="E24" s="8" t="str">
        <f>Kentekennotatie!B24</f>
        <v>HGK-63-G</v>
      </c>
      <c r="F24" s="11">
        <f>IFERROR(Table1[[#This Row],[Kilometerstand]],"")</f>
        <v>31761</v>
      </c>
      <c r="G24" s="12">
        <f>IFERROR(Table1[[#This Row],[Darum 1e tenaamstelling]],"")</f>
        <v>45716</v>
      </c>
      <c r="H24" s="13" t="str">
        <f>IFERROR(HYPERLINK(Table1[[#This Row],[Foto''s]],"Bekijk deze auto →"),"")</f>
        <v>Bekijk deze auto →</v>
      </c>
    </row>
    <row r="25" spans="1:8" x14ac:dyDescent="0.2">
      <c r="A25" s="14" t="str">
        <f>IFERROR(IF(Table1[[#This Row],[Status]]&lt;&gt;"",IF(ISNUMBER(SEARCH("Gereserveerd",Table1[[#This Row],[Status]])),"Gereserveerd",IF(ISNUMBER(SEARCH("~*",Herinzetlijst!B25)),"Bedrijfswagen","Personenauto")),""),"")</f>
        <v>Personenauto</v>
      </c>
      <c r="B25" s="9" t="str">
        <f>IFERROR(Table1[[#This Row],[Merk]]&amp;" "&amp;Table1[[#This Row],[Model]],"")</f>
        <v>Ford Kuga FL'24</v>
      </c>
      <c r="C25" s="6" t="str">
        <f>IFERROR(IF(Table1[[#This Row],[Status]]&lt;&gt;"",IF(ISNUMBER(SEARCH("BEV",B25)),"Elektrisch",IF(ISNUMBER(SEARCH("~*",B25)),"Onbekend","Benzine")),""),"")</f>
        <v>Benzine</v>
      </c>
      <c r="D25" s="10" t="str">
        <f t="shared" si="0"/>
        <v>NL</v>
      </c>
      <c r="E25" s="8" t="str">
        <f>Kentekennotatie!B25</f>
        <v>HJB-33-R</v>
      </c>
      <c r="F25" s="11">
        <f>IFERROR(Table1[[#This Row],[Kilometerstand]],"")</f>
        <v>44528</v>
      </c>
      <c r="G25" s="12">
        <f>IFERROR(Table1[[#This Row],[Darum 1e tenaamstelling]],"")</f>
        <v>45759</v>
      </c>
      <c r="H25" s="13" t="str">
        <f>IFERROR(HYPERLINK(Table1[[#This Row],[Foto''s]],"Bekijk deze auto →"),"")</f>
        <v>Bekijk deze auto →</v>
      </c>
    </row>
    <row r="26" spans="1:8" x14ac:dyDescent="0.2">
      <c r="A26" s="14" t="str">
        <f>IFERROR(IF(Table1[[#This Row],[Status]]&lt;&gt;"",IF(ISNUMBER(SEARCH("Gereserveerd",Table1[[#This Row],[Status]])),"Gereserveerd",IF(ISNUMBER(SEARCH("~*",Herinzetlijst!B26)),"Bedrijfswagen","Personenauto")),""),"")</f>
        <v>Gereserveerd</v>
      </c>
      <c r="B26" s="9" t="str">
        <f>IFERROR(Table1[[#This Row],[Merk]]&amp;" "&amp;Table1[[#This Row],[Model]],"")</f>
        <v>BMW iX3 FL'20 BEV</v>
      </c>
      <c r="C26" s="6" t="str">
        <f>IFERROR(IF(Table1[[#This Row],[Status]]&lt;&gt;"",IF(ISNUMBER(SEARCH("BEV",B26)),"Elektrisch",IF(ISNUMBER(SEARCH("~*",B26)),"Onbekend","Benzine")),""),"")</f>
        <v>Elektrisch</v>
      </c>
      <c r="D26" s="10" t="str">
        <f t="shared" si="0"/>
        <v>NL</v>
      </c>
      <c r="E26" s="8" t="str">
        <f>Kentekennotatie!B26</f>
        <v>HKJ-88-S</v>
      </c>
      <c r="F26" s="11">
        <f>IFERROR(Table1[[#This Row],[Kilometerstand]],"")</f>
        <v>44196</v>
      </c>
      <c r="G26" s="12">
        <f>IFERROR(Table1[[#This Row],[Darum 1e tenaamstelling]],"")</f>
        <v>45757</v>
      </c>
      <c r="H26" s="13" t="str">
        <f>IFERROR(HYPERLINK(Table1[[#This Row],[Foto''s]],"Bekijk deze auto →"),"")</f>
        <v>Bekijk deze auto →</v>
      </c>
    </row>
    <row r="27" spans="1:8" x14ac:dyDescent="0.2">
      <c r="A27" s="14" t="str">
        <f>IFERROR(IF(Table1[[#This Row],[Status]]&lt;&gt;"",IF(ISNUMBER(SEARCH("Gereserveerd",Table1[[#This Row],[Status]])),"Gereserveerd",IF(ISNUMBER(SEARCH("~*",Herinzetlijst!B27)),"Bedrijfswagen","Personenauto")),""),"")</f>
        <v>Gereserveerd</v>
      </c>
      <c r="B27" s="9" t="str">
        <f>IFERROR(Table1[[#This Row],[Merk]]&amp;" "&amp;Table1[[#This Row],[Model]],"")</f>
        <v>Volkswagen Tayron '24</v>
      </c>
      <c r="C27" s="6" t="str">
        <f>IFERROR(IF(Table1[[#This Row],[Status]]&lt;&gt;"",IF(ISNUMBER(SEARCH("BEV",B27)),"Elektrisch",IF(ISNUMBER(SEARCH("~*",B27)),"Onbekend","Benzine")),""),"")</f>
        <v>Benzine</v>
      </c>
      <c r="D27" s="10" t="str">
        <f t="shared" si="0"/>
        <v>NL</v>
      </c>
      <c r="E27" s="8" t="str">
        <f>Kentekennotatie!B27</f>
        <v>HKR-70-G</v>
      </c>
      <c r="F27" s="11">
        <f>IFERROR(Table1[[#This Row],[Kilometerstand]],"")</f>
        <v>32884</v>
      </c>
      <c r="G27" s="12">
        <f>IFERROR(Table1[[#This Row],[Darum 1e tenaamstelling]],"")</f>
        <v>45764</v>
      </c>
      <c r="H27" s="13" t="str">
        <f>IFERROR(HYPERLINK(Table1[[#This Row],[Foto''s]],"Bekijk deze auto →"),"")</f>
        <v>Bekijk deze auto →</v>
      </c>
    </row>
    <row r="28" spans="1:8" x14ac:dyDescent="0.2">
      <c r="A28" s="14" t="str">
        <f>IFERROR(IF(Table1[[#This Row],[Status]]&lt;&gt;"",IF(ISNUMBER(SEARCH("Gereserveerd",Table1[[#This Row],[Status]])),"Gereserveerd",IF(ISNUMBER(SEARCH("~*",Herinzetlijst!B28)),"Bedrijfswagen","Personenauto")),""),"")</f>
        <v>Gereserveerd</v>
      </c>
      <c r="B28" s="9" t="str">
        <f>IFERROR(Table1[[#This Row],[Merk]]&amp;" "&amp;Table1[[#This Row],[Model]],"")</f>
        <v>Skoda Kodiaq '24</v>
      </c>
      <c r="C28" s="6" t="str">
        <f>IFERROR(IF(Table1[[#This Row],[Status]]&lt;&gt;"",IF(ISNUMBER(SEARCH("BEV",B28)),"Elektrisch",IF(ISNUMBER(SEARCH("~*",B28)),"Onbekend","Benzine")),""),"")</f>
        <v>Benzine</v>
      </c>
      <c r="D28" s="10" t="str">
        <f t="shared" si="0"/>
        <v>NL</v>
      </c>
      <c r="E28" s="8" t="str">
        <f>Kentekennotatie!B28</f>
        <v>HKZ-63-X</v>
      </c>
      <c r="F28" s="11">
        <f>IFERROR(Table1[[#This Row],[Kilometerstand]],"")</f>
        <v>51848</v>
      </c>
      <c r="G28" s="12">
        <f>IFERROR(Table1[[#This Row],[Darum 1e tenaamstelling]],"")</f>
        <v>45769</v>
      </c>
      <c r="H28" s="13" t="str">
        <f>IFERROR(HYPERLINK(Table1[[#This Row],[Foto''s]],"Bekijk deze auto →"),"")</f>
        <v>Bekijk deze auto →</v>
      </c>
    </row>
    <row r="29" spans="1:8" x14ac:dyDescent="0.2">
      <c r="A29" s="14" t="str">
        <f>IFERROR(IF(Table1[[#This Row],[Status]]&lt;&gt;"",IF(ISNUMBER(SEARCH("Gereserveerd",Table1[[#This Row],[Status]])),"Gereserveerd",IF(ISNUMBER(SEARCH("~*",Herinzetlijst!B29)),"Bedrijfswagen","Personenauto")),""),"")</f>
        <v>Personenauto</v>
      </c>
      <c r="B29" s="9" t="str">
        <f>IFERROR(Table1[[#This Row],[Merk]]&amp;" "&amp;Table1[[#This Row],[Model]],"")</f>
        <v>Land Rover Defender 5d '19</v>
      </c>
      <c r="C29" s="6" t="str">
        <f>IFERROR(IF(Table1[[#This Row],[Status]]&lt;&gt;"",IF(ISNUMBER(SEARCH("BEV",B29)),"Elektrisch",IF(ISNUMBER(SEARCH("~*",B29)),"Onbekend","Benzine")),""),"")</f>
        <v>Benzine</v>
      </c>
      <c r="D29" s="10" t="str">
        <f t="shared" si="0"/>
        <v>NL</v>
      </c>
      <c r="E29" s="8" t="str">
        <f>Kentekennotatie!B29</f>
        <v>HTK-27-V</v>
      </c>
      <c r="F29" s="11">
        <f>IFERROR(Table1[[#This Row],[Kilometerstand]],"")</f>
        <v>32983</v>
      </c>
      <c r="G29" s="12">
        <f>IFERROR(Table1[[#This Row],[Darum 1e tenaamstelling]],"")</f>
        <v>45834</v>
      </c>
      <c r="H29" s="13" t="str">
        <f>IFERROR(HYPERLINK(Table1[[#This Row],[Foto''s]],"Bekijk deze auto →"),"")</f>
        <v>Bekijk deze auto →</v>
      </c>
    </row>
    <row r="30" spans="1:8" x14ac:dyDescent="0.2">
      <c r="A30" s="14" t="str">
        <f>IFERROR(IF(Table1[[#This Row],[Status]]&lt;&gt;"",IF(ISNUMBER(SEARCH("Gereserveerd",Table1[[#This Row],[Status]])),"Gereserveerd",IF(ISNUMBER(SEARCH("~*",Herinzetlijst!B30)),"Bedrijfswagen","Personenauto")),""),"")</f>
        <v>Personenauto</v>
      </c>
      <c r="B30" s="9" t="str">
        <f>IFERROR(Table1[[#This Row],[Merk]]&amp;" "&amp;Table1[[#This Row],[Model]],"")</f>
        <v>BMW i5 Touring '23 BEV</v>
      </c>
      <c r="C30" s="6" t="str">
        <f>IFERROR(IF(Table1[[#This Row],[Status]]&lt;&gt;"",IF(ISNUMBER(SEARCH("BEV",B30)),"Elektrisch",IF(ISNUMBER(SEARCH("~*",B30)),"Onbekend","Benzine")),""),"")</f>
        <v>Elektrisch</v>
      </c>
      <c r="D30" s="10" t="str">
        <f t="shared" si="0"/>
        <v>NL</v>
      </c>
      <c r="E30" s="8" t="str">
        <f>Kentekennotatie!B30</f>
        <v>HTV-21-X</v>
      </c>
      <c r="F30" s="11">
        <f>IFERROR(Table1[[#This Row],[Kilometerstand]],"")</f>
        <v>35437</v>
      </c>
      <c r="G30" s="12">
        <f>IFERROR(Table1[[#This Row],[Darum 1e tenaamstelling]],"")</f>
        <v>45841</v>
      </c>
      <c r="H30" s="13" t="str">
        <f>IFERROR(HYPERLINK(Table1[[#This Row],[Foto''s]],"Bekijk deze auto →"),"")</f>
        <v>Bekijk deze auto →</v>
      </c>
    </row>
    <row r="31" spans="1:8" x14ac:dyDescent="0.2">
      <c r="A31" s="14" t="str">
        <f>IFERROR(IF(Table1[[#This Row],[Status]]&lt;&gt;"",IF(ISNUMBER(SEARCH("Gereserveerd",Table1[[#This Row],[Status]])),"Gereserveerd",IF(ISNUMBER(SEARCH("~*",Herinzetlijst!B31)),"Bedrijfswagen","Personenauto")),""),"")</f>
        <v>Personenauto</v>
      </c>
      <c r="B31" s="9" t="str">
        <f>IFERROR(Table1[[#This Row],[Merk]]&amp;" "&amp;Table1[[#This Row],[Model]],"")</f>
        <v>Opel Frontera '24</v>
      </c>
      <c r="C31" s="6" t="str">
        <f>IFERROR(IF(Table1[[#This Row],[Status]]&lt;&gt;"",IF(ISNUMBER(SEARCH("BEV",B31)),"Elektrisch",IF(ISNUMBER(SEARCH("~*",B31)),"Onbekend","Benzine")),""),"")</f>
        <v>Benzine</v>
      </c>
      <c r="D31" s="10" t="str">
        <f t="shared" si="0"/>
        <v>NL</v>
      </c>
      <c r="E31" s="8" t="str">
        <f>Kentekennotatie!B31</f>
        <v>HTV-95-B</v>
      </c>
      <c r="F31" s="11">
        <f>IFERROR(Table1[[#This Row],[Kilometerstand]],"")</f>
        <v>5699</v>
      </c>
      <c r="G31" s="12">
        <f>IFERROR(Table1[[#This Row],[Darum 1e tenaamstelling]],"")</f>
        <v>45838</v>
      </c>
      <c r="H31" s="13" t="str">
        <f>IFERROR(HYPERLINK(Table1[[#This Row],[Foto''s]],"Bekijk deze auto →"),"")</f>
        <v>Bekijk deze auto →</v>
      </c>
    </row>
    <row r="32" spans="1:8" x14ac:dyDescent="0.2">
      <c r="A32" s="14" t="str">
        <f>IFERROR(IF(Table1[[#This Row],[Status]]&lt;&gt;"",IF(ISNUMBER(SEARCH("Gereserveerd",Table1[[#This Row],[Status]])),"Gereserveerd",IF(ISNUMBER(SEARCH("~*",Herinzetlijst!B32)),"Bedrijfswagen","Personenauto")),""),"")</f>
        <v>Personenauto</v>
      </c>
      <c r="B32" s="9" t="str">
        <f>IFERROR(Table1[[#This Row],[Merk]]&amp;" "&amp;Table1[[#This Row],[Model]],"")</f>
        <v>Hyundai Kona '23</v>
      </c>
      <c r="C32" s="6" t="str">
        <f>IFERROR(IF(Table1[[#This Row],[Status]]&lt;&gt;"",IF(ISNUMBER(SEARCH("BEV",B32)),"Elektrisch",IF(ISNUMBER(SEARCH("~*",B32)),"Onbekend","Benzine")),""),"")</f>
        <v>Benzine</v>
      </c>
      <c r="D32" s="10" t="str">
        <f t="shared" si="0"/>
        <v>NL</v>
      </c>
      <c r="E32" s="8" t="str">
        <f>Kentekennotatie!B32</f>
        <v>JDN-39-V</v>
      </c>
      <c r="F32" s="11">
        <f>IFERROR(Table1[[#This Row],[Kilometerstand]],"")</f>
        <v>1301</v>
      </c>
      <c r="G32" s="12">
        <f>IFERROR(Table1[[#This Row],[Darum 1e tenaamstelling]],"")</f>
        <v>45954</v>
      </c>
      <c r="H32" s="13" t="str">
        <f>IFERROR(HYPERLINK(Table1[[#This Row],[Foto''s]],"Bekijk deze auto →"),"")</f>
        <v>Bekijk deze auto →</v>
      </c>
    </row>
    <row r="33" spans="1:8" x14ac:dyDescent="0.2">
      <c r="A33" s="14" t="str">
        <f>IFERROR(IF(Table1[[#This Row],[Status]]&lt;&gt;"",IF(ISNUMBER(SEARCH("Gereserveerd",Table1[[#This Row],[Status]])),"Gereserveerd",IF(ISNUMBER(SEARCH("~*",Herinzetlijst!B33)),"Bedrijfswagen","Personenauto")),""),"")</f>
        <v>Gereserveerd</v>
      </c>
      <c r="B33" s="9" t="str">
        <f>IFERROR(Table1[[#This Row],[Merk]]&amp;" "&amp;Table1[[#This Row],[Model]],"")</f>
        <v>Volkswagen Tayron '24 PHEV</v>
      </c>
      <c r="C33" s="6" t="str">
        <f>IFERROR(IF(Table1[[#This Row],[Status]]&lt;&gt;"",IF(ISNUMBER(SEARCH("BEV",B33)),"Elektrisch",IF(ISNUMBER(SEARCH("~*",B33)),"Onbekend","Benzine")),""),"")</f>
        <v>Benzine</v>
      </c>
      <c r="D33" s="10" t="str">
        <f t="shared" si="0"/>
        <v>NL</v>
      </c>
      <c r="E33" s="8" t="str">
        <f>Kentekennotatie!B33</f>
        <v>JDV-49-T</v>
      </c>
      <c r="F33" s="11">
        <f>IFERROR(Table1[[#This Row],[Kilometerstand]],"")</f>
        <v>32311</v>
      </c>
      <c r="G33" s="12">
        <f>IFERROR(Table1[[#This Row],[Darum 1e tenaamstelling]],"")</f>
        <v>45905</v>
      </c>
      <c r="H33" s="13" t="str">
        <f>IFERROR(HYPERLINK(Table1[[#This Row],[Foto''s]],"Bekijk deze auto →"),"")</f>
        <v>Bekijk deze auto →</v>
      </c>
    </row>
    <row r="34" spans="1:8" x14ac:dyDescent="0.2">
      <c r="A34" s="14" t="str">
        <f>IFERROR(IF(Table1[[#This Row],[Status]]&lt;&gt;"",IF(ISNUMBER(SEARCH("Gereserveerd",Table1[[#This Row],[Status]])),"Gereserveerd",IF(ISNUMBER(SEARCH("~*",Herinzetlijst!B34)),"Bedrijfswagen","Personenauto")),""),"")</f>
        <v>Personenauto</v>
      </c>
      <c r="B34" s="9" t="str">
        <f>IFERROR(Table1[[#This Row],[Merk]]&amp;" "&amp;Table1[[#This Row],[Model]],"")</f>
        <v>Skoda Fabia '21</v>
      </c>
      <c r="C34" s="6" t="str">
        <f>IFERROR(IF(Table1[[#This Row],[Status]]&lt;&gt;"",IF(ISNUMBER(SEARCH("BEV",B34)),"Elektrisch",IF(ISNUMBER(SEARCH("~*",B34)),"Onbekend","Benzine")),""),"")</f>
        <v>Benzine</v>
      </c>
      <c r="D34" s="10" t="str">
        <f t="shared" si="0"/>
        <v>NL</v>
      </c>
      <c r="E34" s="8" t="str">
        <f>Kentekennotatie!B34</f>
        <v>JJP-34-N</v>
      </c>
      <c r="F34" s="11">
        <f>IFERROR(Table1[[#This Row],[Kilometerstand]],"")</f>
        <v>41491</v>
      </c>
      <c r="G34" s="12">
        <f>IFERROR(Table1[[#This Row],[Darum 1e tenaamstelling]],"")</f>
        <v>45967</v>
      </c>
      <c r="H34" s="13" t="str">
        <f>IFERROR(HYPERLINK(Table1[[#This Row],[Foto''s]],"Bekijk deze auto →"),"")</f>
        <v>Bekijk deze auto →</v>
      </c>
    </row>
    <row r="35" spans="1:8" x14ac:dyDescent="0.2">
      <c r="A35" s="14" t="str">
        <f>IFERROR(IF(Table1[[#This Row],[Status]]&lt;&gt;"",IF(ISNUMBER(SEARCH("Gereserveerd",Table1[[#This Row],[Status]])),"Gereserveerd",IF(ISNUMBER(SEARCH("~*",Herinzetlijst!B35)),"Bedrijfswagen","Personenauto")),""),"")</f>
        <v>Gereserveerd</v>
      </c>
      <c r="B35" s="9" t="str">
        <f>IFERROR(Table1[[#This Row],[Merk]]&amp;" "&amp;Table1[[#This Row],[Model]],"")</f>
        <v>Volkswagen Tayron '24 PHEV</v>
      </c>
      <c r="C35" s="6" t="str">
        <f>IFERROR(IF(Table1[[#This Row],[Status]]&lt;&gt;"",IF(ISNUMBER(SEARCH("BEV",B35)),"Elektrisch",IF(ISNUMBER(SEARCH("~*",B35)),"Onbekend","Benzine")),""),"")</f>
        <v>Benzine</v>
      </c>
      <c r="D35" s="10" t="str">
        <f t="shared" si="0"/>
        <v>NL</v>
      </c>
      <c r="E35" s="8" t="str">
        <f>Kentekennotatie!B35</f>
        <v>JSJ-53-S</v>
      </c>
      <c r="F35" s="11">
        <f>IFERROR(Table1[[#This Row],[Kilometerstand]],"")</f>
        <v>11067</v>
      </c>
      <c r="G35" s="12">
        <f>IFERROR(Table1[[#This Row],[Darum 1e tenaamstelling]],"")</f>
        <v>46038</v>
      </c>
      <c r="H35" s="13" t="str">
        <f>IFERROR(HYPERLINK(Table1[[#This Row],[Foto''s]],"Bekijk deze auto →"),"")</f>
        <v>Bekijk deze auto →</v>
      </c>
    </row>
    <row r="36" spans="1:8" x14ac:dyDescent="0.2">
      <c r="A36" s="14" t="str">
        <f>IFERROR(IF(Table1[[#This Row],[Status]]&lt;&gt;"",IF(ISNUMBER(SEARCH("Gereserveerd",Table1[[#This Row],[Status]])),"Gereserveerd",IF(ISNUMBER(SEARCH("~*",Herinzetlijst!B36)),"Bedrijfswagen","Personenauto")),""),"")</f>
        <v>Personenauto</v>
      </c>
      <c r="B36" s="9" t="str">
        <f>IFERROR(Table1[[#This Row],[Merk]]&amp;" "&amp;Table1[[#This Row],[Model]],"")</f>
        <v>Mercedes-Benz GLE Coupé FL'23</v>
      </c>
      <c r="C36" s="6" t="str">
        <f>IFERROR(IF(Table1[[#This Row],[Status]]&lt;&gt;"",IF(ISNUMBER(SEARCH("BEV",B36)),"Elektrisch",IF(ISNUMBER(SEARCH("~*",B36)),"Onbekend","Benzine")),""),"")</f>
        <v>Benzine</v>
      </c>
      <c r="D36" s="10" t="str">
        <f t="shared" si="0"/>
        <v>NL</v>
      </c>
      <c r="E36" s="8" t="str">
        <f>Kentekennotatie!B36</f>
        <v>JTH-09-K</v>
      </c>
      <c r="F36" s="11">
        <f>IFERROR(Table1[[#This Row],[Kilometerstand]],"")</f>
        <v>6138</v>
      </c>
      <c r="G36" s="12">
        <f>IFERROR(Table1[[#This Row],[Darum 1e tenaamstelling]],"")</f>
        <v>46037</v>
      </c>
      <c r="H36" s="13" t="str">
        <f>IFERROR(HYPERLINK(Table1[[#This Row],[Foto''s]],"Bekijk deze auto →"),"")</f>
        <v>Bekijk deze auto →</v>
      </c>
    </row>
    <row r="37" spans="1:8" x14ac:dyDescent="0.2">
      <c r="A37" s="14" t="str">
        <f>IFERROR(IF(Table1[[#This Row],[Status]]&lt;&gt;"",IF(ISNUMBER(SEARCH("Gereserveerd",Table1[[#This Row],[Status]])),"Gereserveerd",IF(ISNUMBER(SEARCH("~*",Herinzetlijst!B37)),"Bedrijfswagen","Personenauto")),""),"")</f>
        <v>Personenauto</v>
      </c>
      <c r="B37" s="9" t="str">
        <f>IFERROR(Table1[[#This Row],[Merk]]&amp;" "&amp;Table1[[#This Row],[Model]],"")</f>
        <v>Volvo S60 '18</v>
      </c>
      <c r="C37" s="6" t="str">
        <f>IFERROR(IF(Table1[[#This Row],[Status]]&lt;&gt;"",IF(ISNUMBER(SEARCH("BEV",B37)),"Elektrisch",IF(ISNUMBER(SEARCH("~*",B37)),"Onbekend","Benzine")),""),"")</f>
        <v>Benzine</v>
      </c>
      <c r="D37" s="10" t="str">
        <f t="shared" si="0"/>
        <v>NL</v>
      </c>
      <c r="E37" s="8" t="str">
        <f>Kentekennotatie!B37</f>
        <v>N-555-BP</v>
      </c>
      <c r="F37" s="11">
        <f>IFERROR(Table1[[#This Row],[Kilometerstand]],"")</f>
        <v>119580</v>
      </c>
      <c r="G37" s="12">
        <f>IFERROR(Table1[[#This Row],[Darum 1e tenaamstelling]],"")</f>
        <v>44449</v>
      </c>
      <c r="H37" s="13" t="str">
        <f>IFERROR(HYPERLINK(Table1[[#This Row],[Foto''s]],"Bekijk deze auto →"),"")</f>
        <v>Bekijk deze auto →</v>
      </c>
    </row>
    <row r="38" spans="1:8" x14ac:dyDescent="0.2">
      <c r="A38" s="14" t="str">
        <f>IFERROR(IF(Table1[[#This Row],[Status]]&lt;&gt;"",IF(ISNUMBER(SEARCH("Gereserveerd",Table1[[#This Row],[Status]])),"Gereserveerd",IF(ISNUMBER(SEARCH("~*",Herinzetlijst!B38)),"Bedrijfswagen","Personenauto")),""),"")</f>
        <v>Personenauto</v>
      </c>
      <c r="B38" s="9" t="str">
        <f>IFERROR(Table1[[#This Row],[Merk]]&amp;" "&amp;Table1[[#This Row],[Model]],"")</f>
        <v>Audi A3 Limousine '20</v>
      </c>
      <c r="C38" s="6" t="str">
        <f>IFERROR(IF(Table1[[#This Row],[Status]]&lt;&gt;"",IF(ISNUMBER(SEARCH("BEV",B38)),"Elektrisch",IF(ISNUMBER(SEARCH("~*",B38)),"Onbekend","Benzine")),""),"")</f>
        <v>Benzine</v>
      </c>
      <c r="D38" s="10" t="str">
        <f t="shared" si="0"/>
        <v>NL</v>
      </c>
      <c r="E38" s="8" t="str">
        <f>Kentekennotatie!B38</f>
        <v>P-355-GX</v>
      </c>
      <c r="F38" s="11">
        <f>IFERROR(Table1[[#This Row],[Kilometerstand]],"")</f>
        <v>99326</v>
      </c>
      <c r="G38" s="12">
        <f>IFERROR(Table1[[#This Row],[Darum 1e tenaamstelling]],"")</f>
        <v>44634</v>
      </c>
      <c r="H38" s="13" t="str">
        <f>IFERROR(HYPERLINK(Table1[[#This Row],[Foto''s]],"Bekijk deze auto →"),"")</f>
        <v>Bekijk deze auto →</v>
      </c>
    </row>
    <row r="39" spans="1:8" x14ac:dyDescent="0.2">
      <c r="A39" s="14" t="str">
        <f>IFERROR(IF(Table1[[#This Row],[Status]]&lt;&gt;"",IF(ISNUMBER(SEARCH("Gereserveerd",Table1[[#This Row],[Status]])),"Gereserveerd",IF(ISNUMBER(SEARCH("~*",Herinzetlijst!B39)),"Bedrijfswagen","Personenauto")),""),"")</f>
        <v>Personenauto</v>
      </c>
      <c r="B39" s="9" t="str">
        <f>IFERROR(Table1[[#This Row],[Merk]]&amp;" "&amp;Table1[[#This Row],[Model]],"")</f>
        <v>Mercedes-Benz C-Class Lim. '21</v>
      </c>
      <c r="C39" s="6" t="str">
        <f>IFERROR(IF(Table1[[#This Row],[Status]]&lt;&gt;"",IF(ISNUMBER(SEARCH("BEV",B39)),"Elektrisch",IF(ISNUMBER(SEARCH("~*",B39)),"Onbekend","Benzine")),""),"")</f>
        <v>Benzine</v>
      </c>
      <c r="D39" s="10" t="str">
        <f t="shared" si="0"/>
        <v>NL</v>
      </c>
      <c r="E39" s="8" t="str">
        <f>Kentekennotatie!B39</f>
        <v>P-677-RK</v>
      </c>
      <c r="F39" s="11">
        <f>IFERROR(Table1[[#This Row],[Kilometerstand]],"")</f>
        <v>73572</v>
      </c>
      <c r="G39" s="12">
        <f>IFERROR(Table1[[#This Row],[Darum 1e tenaamstelling]],"")</f>
        <v>44705</v>
      </c>
      <c r="H39" s="13" t="str">
        <f>IFERROR(HYPERLINK(Table1[[#This Row],[Foto''s]],"Bekijk deze auto →"),"")</f>
        <v>Bekijk deze auto →</v>
      </c>
    </row>
    <row r="40" spans="1:8" x14ac:dyDescent="0.2">
      <c r="A40" s="14" t="str">
        <f>IFERROR(IF(Table1[[#This Row],[Status]]&lt;&gt;"",IF(ISNUMBER(SEARCH("Gereserveerd",Table1[[#This Row],[Status]])),"Gereserveerd",IF(ISNUMBER(SEARCH("~*",Herinzetlijst!B40)),"Bedrijfswagen","Personenauto")),""),"")</f>
        <v>Personenauto</v>
      </c>
      <c r="B40" s="9" t="str">
        <f>IFERROR(Table1[[#This Row],[Merk]]&amp;" "&amp;Table1[[#This Row],[Model]],"")</f>
        <v>Volkswagen Arteon SB FL'21</v>
      </c>
      <c r="C40" s="6" t="str">
        <f>IFERROR(IF(Table1[[#This Row],[Status]]&lt;&gt;"",IF(ISNUMBER(SEARCH("BEV",B40)),"Elektrisch",IF(ISNUMBER(SEARCH("~*",B40)),"Onbekend","Benzine")),""),"")</f>
        <v>Benzine</v>
      </c>
      <c r="D40" s="10" t="str">
        <f t="shared" si="0"/>
        <v>NL</v>
      </c>
      <c r="E40" s="8" t="str">
        <f>Kentekennotatie!B40</f>
        <v>P-796-RR</v>
      </c>
      <c r="F40" s="11">
        <f>IFERROR(Table1[[#This Row],[Kilometerstand]],"")</f>
        <v>82650</v>
      </c>
      <c r="G40" s="12">
        <f>IFERROR(Table1[[#This Row],[Darum 1e tenaamstelling]],"")</f>
        <v>44708</v>
      </c>
      <c r="H40" s="13" t="str">
        <f>IFERROR(HYPERLINK(Table1[[#This Row],[Foto''s]],"Bekijk deze auto →"),"")</f>
        <v>Bekijk deze auto →</v>
      </c>
    </row>
    <row r="41" spans="1:8" x14ac:dyDescent="0.2">
      <c r="A41" s="14" t="str">
        <f>IFERROR(IF(Table1[[#This Row],[Status]]&lt;&gt;"",IF(ISNUMBER(SEARCH("Gereserveerd",Table1[[#This Row],[Status]])),"Gereserveerd",IF(ISNUMBER(SEARCH("~*",Herinzetlijst!B41)),"Bedrijfswagen","Personenauto")),""),"")</f>
        <v>Gereserveerd</v>
      </c>
      <c r="B41" s="9" t="str">
        <f>IFERROR(Table1[[#This Row],[Merk]]&amp;" "&amp;Table1[[#This Row],[Model]],"")</f>
        <v>Skoda Enyaq '21 BEV</v>
      </c>
      <c r="C41" s="6" t="str">
        <f>IFERROR(IF(Table1[[#This Row],[Status]]&lt;&gt;"",IF(ISNUMBER(SEARCH("BEV",B41)),"Elektrisch",IF(ISNUMBER(SEARCH("~*",B41)),"Onbekend","Benzine")),""),"")</f>
        <v>Elektrisch</v>
      </c>
      <c r="D41" s="10" t="str">
        <f t="shared" si="0"/>
        <v>NL</v>
      </c>
      <c r="E41" s="8" t="str">
        <f>Kentekennotatie!B41</f>
        <v>P-920-GD</v>
      </c>
      <c r="F41" s="11">
        <f>IFERROR(Table1[[#This Row],[Kilometerstand]],"")</f>
        <v>77068</v>
      </c>
      <c r="G41" s="12">
        <f>IFERROR(Table1[[#This Row],[Darum 1e tenaamstelling]],"")</f>
        <v>44645</v>
      </c>
      <c r="H41" s="13" t="str">
        <f>IFERROR(HYPERLINK(Table1[[#This Row],[Foto''s]],"Bekijk deze auto →"),"")</f>
        <v>Bekijk deze auto →</v>
      </c>
    </row>
    <row r="42" spans="1:8" x14ac:dyDescent="0.2">
      <c r="A42" s="14" t="str">
        <f>IFERROR(IF(Table1[[#This Row],[Status]]&lt;&gt;"",IF(ISNUMBER(SEARCH("Gereserveerd",Table1[[#This Row],[Status]])),"Gereserveerd",IF(ISNUMBER(SEARCH("~*",Herinzetlijst!B42)),"Bedrijfswagen","Personenauto")),""),"")</f>
        <v>Personenauto</v>
      </c>
      <c r="B42" s="9" t="str">
        <f>IFERROR(Table1[[#This Row],[Merk]]&amp;" "&amp;Table1[[#This Row],[Model]],"")</f>
        <v>Volkswagen Tiguan FL'20</v>
      </c>
      <c r="C42" s="6" t="str">
        <f>IFERROR(IF(Table1[[#This Row],[Status]]&lt;&gt;"",IF(ISNUMBER(SEARCH("BEV",B42)),"Elektrisch",IF(ISNUMBER(SEARCH("~*",B42)),"Onbekend","Benzine")),""),"")</f>
        <v>Benzine</v>
      </c>
      <c r="D42" s="10" t="str">
        <f t="shared" si="0"/>
        <v>NL</v>
      </c>
      <c r="E42" s="8" t="str">
        <f>Kentekennotatie!B42</f>
        <v>P-935-JF</v>
      </c>
      <c r="F42" s="11">
        <f>IFERROR(Table1[[#This Row],[Kilometerstand]],"")</f>
        <v>99583</v>
      </c>
      <c r="G42" s="12">
        <f>IFERROR(Table1[[#This Row],[Darum 1e tenaamstelling]],"")</f>
        <v>44650</v>
      </c>
      <c r="H42" s="13" t="str">
        <f>IFERROR(HYPERLINK(Table1[[#This Row],[Foto''s]],"Bekijk deze auto →"),"")</f>
        <v>Bekijk deze auto →</v>
      </c>
    </row>
    <row r="43" spans="1:8" x14ac:dyDescent="0.2">
      <c r="A43" s="14" t="str">
        <f>IFERROR(IF(Table1[[#This Row],[Status]]&lt;&gt;"",IF(ISNUMBER(SEARCH("Gereserveerd",Table1[[#This Row],[Status]])),"Gereserveerd",IF(ISNUMBER(SEARCH("~*",Herinzetlijst!B43)),"Bedrijfswagen","Personenauto")),""),"")</f>
        <v>Gereserveerd</v>
      </c>
      <c r="B43" s="9" t="str">
        <f>IFERROR(Table1[[#This Row],[Merk]]&amp;" "&amp;Table1[[#This Row],[Model]],"")</f>
        <v>Audi A5 SB FL'20</v>
      </c>
      <c r="C43" s="6" t="str">
        <f>IFERROR(IF(Table1[[#This Row],[Status]]&lt;&gt;"",IF(ISNUMBER(SEARCH("BEV",B43)),"Elektrisch",IF(ISNUMBER(SEARCH("~*",B43)),"Onbekend","Benzine")),""),"")</f>
        <v>Benzine</v>
      </c>
      <c r="D43" s="10" t="str">
        <f t="shared" si="0"/>
        <v>NL</v>
      </c>
      <c r="E43" s="8" t="str">
        <f>Kentekennotatie!B43</f>
        <v>R-212-DL</v>
      </c>
      <c r="F43" s="11">
        <f>IFERROR(Table1[[#This Row],[Kilometerstand]],"")</f>
        <v>128990</v>
      </c>
      <c r="G43" s="12">
        <f>IFERROR(Table1[[#This Row],[Darum 1e tenaamstelling]],"")</f>
        <v>44799</v>
      </c>
      <c r="H43" s="13" t="str">
        <f>IFERROR(HYPERLINK(Table1[[#This Row],[Foto''s]],"Bekijk deze auto →"),"")</f>
        <v>Bekijk deze auto →</v>
      </c>
    </row>
    <row r="44" spans="1:8" x14ac:dyDescent="0.2">
      <c r="A44" s="14" t="str">
        <f>IFERROR(IF(Table1[[#This Row],[Status]]&lt;&gt;"",IF(ISNUMBER(SEARCH("Gereserveerd",Table1[[#This Row],[Status]])),"Gereserveerd",IF(ISNUMBER(SEARCH("~*",Herinzetlijst!B44)),"Bedrijfswagen","Personenauto")),""),"")</f>
        <v>Personenauto</v>
      </c>
      <c r="B44" s="9" t="str">
        <f>IFERROR(Table1[[#This Row],[Merk]]&amp;" "&amp;Table1[[#This Row],[Model]],"")</f>
        <v>BMW 3 Serie T FL'22</v>
      </c>
      <c r="C44" s="6" t="str">
        <f>IFERROR(IF(Table1[[#This Row],[Status]]&lt;&gt;"",IF(ISNUMBER(SEARCH("BEV",B44)),"Elektrisch",IF(ISNUMBER(SEARCH("~*",B44)),"Onbekend","Benzine")),""),"")</f>
        <v>Benzine</v>
      </c>
      <c r="D44" s="10" t="str">
        <f t="shared" si="0"/>
        <v>NL</v>
      </c>
      <c r="E44" s="8" t="str">
        <f>Kentekennotatie!B44</f>
        <v>R-338-VX</v>
      </c>
      <c r="F44" s="11">
        <f>IFERROR(Table1[[#This Row],[Kilometerstand]],"")</f>
        <v>68757</v>
      </c>
      <c r="G44" s="12">
        <f>IFERROR(Table1[[#This Row],[Darum 1e tenaamstelling]],"")</f>
        <v>44915</v>
      </c>
      <c r="H44" s="13" t="str">
        <f>IFERROR(HYPERLINK(Table1[[#This Row],[Foto''s]],"Bekijk deze auto →"),"")</f>
        <v>Bekijk deze auto →</v>
      </c>
    </row>
    <row r="45" spans="1:8" x14ac:dyDescent="0.2">
      <c r="A45" s="14" t="str">
        <f>IFERROR(IF(Table1[[#This Row],[Status]]&lt;&gt;"",IF(ISNUMBER(SEARCH("Gereserveerd",Table1[[#This Row],[Status]])),"Gereserveerd",IF(ISNUMBER(SEARCH("~*",Herinzetlijst!B45)),"Bedrijfswagen","Personenauto")),""),"")</f>
        <v>Personenauto</v>
      </c>
      <c r="B45" s="9" t="str">
        <f>IFERROR(Table1[[#This Row],[Merk]]&amp;" "&amp;Table1[[#This Row],[Model]],"")</f>
        <v>BMW i4 '21 BEV</v>
      </c>
      <c r="C45" s="6" t="str">
        <f>IFERROR(IF(Table1[[#This Row],[Status]]&lt;&gt;"",IF(ISNUMBER(SEARCH("BEV",B45)),"Elektrisch",IF(ISNUMBER(SEARCH("~*",B45)),"Onbekend","Benzine")),""),"")</f>
        <v>Elektrisch</v>
      </c>
      <c r="D45" s="10" t="str">
        <f t="shared" si="0"/>
        <v>NL</v>
      </c>
      <c r="E45" s="8" t="str">
        <f>Kentekennotatie!B45</f>
        <v>R-374-XH</v>
      </c>
      <c r="F45" s="11">
        <f>IFERROR(Table1[[#This Row],[Kilometerstand]],"")</f>
        <v>130662</v>
      </c>
      <c r="G45" s="12">
        <f>IFERROR(Table1[[#This Row],[Darum 1e tenaamstelling]],"")</f>
        <v>44916</v>
      </c>
      <c r="H45" s="13" t="str">
        <f>IFERROR(HYPERLINK(Table1[[#This Row],[Foto''s]],"Bekijk deze auto →"),"")</f>
        <v>Bekijk deze auto →</v>
      </c>
    </row>
    <row r="46" spans="1:8" x14ac:dyDescent="0.2">
      <c r="A46" s="14" t="str">
        <f>IFERROR(IF(Table1[[#This Row],[Status]]&lt;&gt;"",IF(ISNUMBER(SEARCH("Gereserveerd",Table1[[#This Row],[Status]])),"Gereserveerd",IF(ISNUMBER(SEARCH("~*",Herinzetlijst!B46)),"Bedrijfswagen","Personenauto")),""),"")</f>
        <v>Personenauto</v>
      </c>
      <c r="B46" s="9" t="str">
        <f>IFERROR(Table1[[#This Row],[Merk]]&amp;" "&amp;Table1[[#This Row],[Model]],"")</f>
        <v>Mini Mini 5d '14</v>
      </c>
      <c r="C46" s="6" t="str">
        <f>IFERROR(IF(Table1[[#This Row],[Status]]&lt;&gt;"",IF(ISNUMBER(SEARCH("BEV",B46)),"Elektrisch",IF(ISNUMBER(SEARCH("~*",B46)),"Onbekend","Benzine")),""),"")</f>
        <v>Benzine</v>
      </c>
      <c r="D46" s="10" t="str">
        <f t="shared" si="0"/>
        <v>NL</v>
      </c>
      <c r="E46" s="8" t="str">
        <f>Kentekennotatie!B46</f>
        <v>R-650-FV</v>
      </c>
      <c r="F46" s="11">
        <f>IFERROR(Table1[[#This Row],[Kilometerstand]],"")</f>
        <v>47407</v>
      </c>
      <c r="G46" s="12">
        <f>IFERROR(Table1[[#This Row],[Darum 1e tenaamstelling]],"")</f>
        <v>44791</v>
      </c>
      <c r="H46" s="13" t="str">
        <f>IFERROR(HYPERLINK(Table1[[#This Row],[Foto''s]],"Bekijk deze auto →"),"")</f>
        <v>Bekijk deze auto →</v>
      </c>
    </row>
    <row r="47" spans="1:8" x14ac:dyDescent="0.2">
      <c r="A47" s="14" t="str">
        <f>IFERROR(IF(Table1[[#This Row],[Status]]&lt;&gt;"",IF(ISNUMBER(SEARCH("Gereserveerd",Table1[[#This Row],[Status]])),"Gereserveerd",IF(ISNUMBER(SEARCH("~*",Herinzetlijst!B47)),"Bedrijfswagen","Personenauto")),""),"")</f>
        <v>Personenauto</v>
      </c>
      <c r="B47" s="9" t="str">
        <f>IFERROR(Table1[[#This Row],[Merk]]&amp;" "&amp;Table1[[#This Row],[Model]],"")</f>
        <v>BMW i4 '21 BEV</v>
      </c>
      <c r="C47" s="6" t="str">
        <f>IFERROR(IF(Table1[[#This Row],[Status]]&lt;&gt;"",IF(ISNUMBER(SEARCH("BEV",B47)),"Elektrisch",IF(ISNUMBER(SEARCH("~*",B47)),"Onbekend","Benzine")),""),"")</f>
        <v>Elektrisch</v>
      </c>
      <c r="D47" s="10" t="str">
        <f t="shared" si="0"/>
        <v>NL</v>
      </c>
      <c r="E47" s="8" t="str">
        <f>Kentekennotatie!B47</f>
        <v>R-675-BH</v>
      </c>
      <c r="F47" s="11">
        <f>IFERROR(Table1[[#This Row],[Kilometerstand]],"")</f>
        <v>78731</v>
      </c>
      <c r="G47" s="12">
        <f>IFERROR(Table1[[#This Row],[Darum 1e tenaamstelling]],"")</f>
        <v>44765</v>
      </c>
      <c r="H47" s="13" t="str">
        <f>IFERROR(HYPERLINK(Table1[[#This Row],[Foto''s]],"Bekijk deze auto →"),"")</f>
        <v>Bekijk deze auto →</v>
      </c>
    </row>
    <row r="48" spans="1:8" x14ac:dyDescent="0.2">
      <c r="A48" s="14" t="str">
        <f>IFERROR(IF(Table1[[#This Row],[Status]]&lt;&gt;"",IF(ISNUMBER(SEARCH("Gereserveerd",Table1[[#This Row],[Status]])),"Gereserveerd",IF(ISNUMBER(SEARCH("~*",Herinzetlijst!B48)),"Bedrijfswagen","Personenauto")),""),"")</f>
        <v>Gereserveerd</v>
      </c>
      <c r="B48" s="9" t="str">
        <f>IFERROR(Table1[[#This Row],[Merk]]&amp;" "&amp;Table1[[#This Row],[Model]],"")</f>
        <v>Polestar Polestar 2 '19 BEV</v>
      </c>
      <c r="C48" s="6" t="str">
        <f>IFERROR(IF(Table1[[#This Row],[Status]]&lt;&gt;"",IF(ISNUMBER(SEARCH("BEV",B48)),"Elektrisch",IF(ISNUMBER(SEARCH("~*",B48)),"Onbekend","Benzine")),""),"")</f>
        <v>Elektrisch</v>
      </c>
      <c r="D48" s="10" t="str">
        <f t="shared" si="0"/>
        <v>NL</v>
      </c>
      <c r="E48" s="8" t="str">
        <f>Kentekennotatie!B48</f>
        <v>R-720-LF</v>
      </c>
      <c r="F48" s="11">
        <f>IFERROR(Table1[[#This Row],[Kilometerstand]],"")</f>
        <v>34744</v>
      </c>
      <c r="G48" s="12">
        <f>IFERROR(Table1[[#This Row],[Darum 1e tenaamstelling]],"")</f>
        <v>44858</v>
      </c>
      <c r="H48" s="13" t="str">
        <f>IFERROR(HYPERLINK(Table1[[#This Row],[Foto''s]],"Bekijk deze auto →"),"")</f>
        <v>Bekijk deze auto →</v>
      </c>
    </row>
    <row r="49" spans="1:8" x14ac:dyDescent="0.2">
      <c r="A49" s="14" t="str">
        <f>IFERROR(IF(Table1[[#This Row],[Status]]&lt;&gt;"",IF(ISNUMBER(SEARCH("Gereserveerd",Table1[[#This Row],[Status]])),"Gereserveerd",IF(ISNUMBER(SEARCH("~*",Herinzetlijst!B49)),"Bedrijfswagen","Personenauto")),""),"")</f>
        <v>Personenauto</v>
      </c>
      <c r="B49" s="9" t="str">
        <f>IFERROR(Table1[[#This Row],[Merk]]&amp;" "&amp;Table1[[#This Row],[Model]],"")</f>
        <v>Volkswagen Arteon FL'21</v>
      </c>
      <c r="C49" s="6" t="str">
        <f>IFERROR(IF(Table1[[#This Row],[Status]]&lt;&gt;"",IF(ISNUMBER(SEARCH("BEV",B49)),"Elektrisch",IF(ISNUMBER(SEARCH("~*",B49)),"Onbekend","Benzine")),""),"")</f>
        <v>Benzine</v>
      </c>
      <c r="D49" s="10" t="str">
        <f t="shared" si="0"/>
        <v>NL</v>
      </c>
      <c r="E49" s="8" t="str">
        <f>Kentekennotatie!B49</f>
        <v>R-730-RP</v>
      </c>
      <c r="F49" s="11">
        <f>IFERROR(Table1[[#This Row],[Kilometerstand]],"")</f>
        <v>93972</v>
      </c>
      <c r="G49" s="12">
        <f>IFERROR(Table1[[#This Row],[Darum 1e tenaamstelling]],"")</f>
        <v>44879</v>
      </c>
      <c r="H49" s="13" t="str">
        <f>IFERROR(HYPERLINK(Table1[[#This Row],[Foto''s]],"Bekijk deze auto →"),"")</f>
        <v>Bekijk deze auto →</v>
      </c>
    </row>
    <row r="50" spans="1:8" x14ac:dyDescent="0.2">
      <c r="A50" s="14" t="str">
        <f>IFERROR(IF(Table1[[#This Row],[Status]]&lt;&gt;"",IF(ISNUMBER(SEARCH("Gereserveerd",Table1[[#This Row],[Status]])),"Gereserveerd",IF(ISNUMBER(SEARCH("~*",Herinzetlijst!B50)),"Bedrijfswagen","Personenauto")),""),"")</f>
        <v>Personenauto</v>
      </c>
      <c r="B50" s="9" t="str">
        <f>IFERROR(Table1[[#This Row],[Merk]]&amp;" "&amp;Table1[[#This Row],[Model]],"")</f>
        <v>Renault Captur '19</v>
      </c>
      <c r="C50" s="6" t="str">
        <f>IFERROR(IF(Table1[[#This Row],[Status]]&lt;&gt;"",IF(ISNUMBER(SEARCH("BEV",B50)),"Elektrisch",IF(ISNUMBER(SEARCH("~*",B50)),"Onbekend","Benzine")),""),"")</f>
        <v>Benzine</v>
      </c>
      <c r="D50" s="10" t="str">
        <f t="shared" si="0"/>
        <v>NL</v>
      </c>
      <c r="E50" s="8" t="str">
        <f>Kentekennotatie!B50</f>
        <v>R-879-ZR</v>
      </c>
      <c r="F50" s="11">
        <f>IFERROR(Table1[[#This Row],[Kilometerstand]],"")</f>
        <v>111011</v>
      </c>
      <c r="G50" s="12">
        <f>IFERROR(Table1[[#This Row],[Darum 1e tenaamstelling]],"")</f>
        <v>44925</v>
      </c>
      <c r="H50" s="13" t="str">
        <f>IFERROR(HYPERLINK(Table1[[#This Row],[Foto''s]],"Bekijk deze auto →"),"")</f>
        <v>Bekijk deze auto →</v>
      </c>
    </row>
    <row r="51" spans="1:8" x14ac:dyDescent="0.2">
      <c r="A51" s="14" t="str">
        <f>IFERROR(IF(Table1[[#This Row],[Status]]&lt;&gt;"",IF(ISNUMBER(SEARCH("Gereserveerd",Table1[[#This Row],[Status]])),"Gereserveerd",IF(ISNUMBER(SEARCH("~*",Herinzetlijst!B51)),"Bedrijfswagen","Personenauto")),""),"")</f>
        <v>Gereserveerd</v>
      </c>
      <c r="B51" s="9" t="str">
        <f>IFERROR(Table1[[#This Row],[Merk]]&amp;" "&amp;Table1[[#This Row],[Model]],"")</f>
        <v>Hyundai Ioniq 5 '21 BEV</v>
      </c>
      <c r="C51" s="6" t="str">
        <f>IFERROR(IF(Table1[[#This Row],[Status]]&lt;&gt;"",IF(ISNUMBER(SEARCH("BEV",B51)),"Elektrisch",IF(ISNUMBER(SEARCH("~*",B51)),"Onbekend","Benzine")),""),"")</f>
        <v>Elektrisch</v>
      </c>
      <c r="D51" s="10" t="str">
        <f t="shared" si="0"/>
        <v>NL</v>
      </c>
      <c r="E51" s="8" t="str">
        <f>Kentekennotatie!B51</f>
        <v>R-986-VJ</v>
      </c>
      <c r="F51" s="11">
        <f>IFERROR(Table1[[#This Row],[Kilometerstand]],"")</f>
        <v>74459</v>
      </c>
      <c r="G51" s="12">
        <f>IFERROR(Table1[[#This Row],[Darum 1e tenaamstelling]],"")</f>
        <v>44910</v>
      </c>
      <c r="H51" s="13" t="str">
        <f>IFERROR(HYPERLINK(Table1[[#This Row],[Foto''s]],"Bekijk deze auto →"),"")</f>
        <v>Bekijk deze auto →</v>
      </c>
    </row>
    <row r="52" spans="1:8" x14ac:dyDescent="0.2">
      <c r="A52" s="14" t="str">
        <f>IFERROR(IF(Table1[[#This Row],[Status]]&lt;&gt;"",IF(ISNUMBER(SEARCH("Gereserveerd",Table1[[#This Row],[Status]])),"Gereserveerd",IF(ISNUMBER(SEARCH("~*",Herinzetlijst!B52)),"Bedrijfswagen","Personenauto")),""),"")</f>
        <v>Personenauto</v>
      </c>
      <c r="B52" s="9" t="str">
        <f>IFERROR(Table1[[#This Row],[Merk]]&amp;" "&amp;Table1[[#This Row],[Model]],"")</f>
        <v>Skoda Enyaq '21 BEV</v>
      </c>
      <c r="C52" s="6" t="str">
        <f>IFERROR(IF(Table1[[#This Row],[Status]]&lt;&gt;"",IF(ISNUMBER(SEARCH("BEV",B52)),"Elektrisch",IF(ISNUMBER(SEARCH("~*",B52)),"Onbekend","Benzine")),""),"")</f>
        <v>Elektrisch</v>
      </c>
      <c r="D52" s="10" t="str">
        <f t="shared" si="0"/>
        <v>NL</v>
      </c>
      <c r="E52" s="8" t="str">
        <f>Kentekennotatie!B52</f>
        <v>S-150-LJ</v>
      </c>
      <c r="F52" s="11">
        <f>IFERROR(Table1[[#This Row],[Kilometerstand]],"")</f>
        <v>85547</v>
      </c>
      <c r="G52" s="12">
        <f>IFERROR(Table1[[#This Row],[Darum 1e tenaamstelling]],"")</f>
        <v>44995</v>
      </c>
      <c r="H52" s="13" t="str">
        <f>IFERROR(HYPERLINK(Table1[[#This Row],[Foto''s]],"Bekijk deze auto →"),"")</f>
        <v>Bekijk deze auto →</v>
      </c>
    </row>
    <row r="53" spans="1:8" x14ac:dyDescent="0.2">
      <c r="A53" s="14" t="str">
        <f>IFERROR(IF(Table1[[#This Row],[Status]]&lt;&gt;"",IF(ISNUMBER(SEARCH("Gereserveerd",Table1[[#This Row],[Status]])),"Gereserveerd",IF(ISNUMBER(SEARCH("~*",Herinzetlijst!B53)),"Bedrijfswagen","Personenauto")),""),"")</f>
        <v>Personenauto</v>
      </c>
      <c r="B53" s="9" t="str">
        <f>IFERROR(Table1[[#This Row],[Merk]]&amp;" "&amp;Table1[[#This Row],[Model]],"")</f>
        <v>Opel Astra '21</v>
      </c>
      <c r="C53" s="6" t="str">
        <f>IFERROR(IF(Table1[[#This Row],[Status]]&lt;&gt;"",IF(ISNUMBER(SEARCH("BEV",B53)),"Elektrisch",IF(ISNUMBER(SEARCH("~*",B53)),"Onbekend","Benzine")),""),"")</f>
        <v>Benzine</v>
      </c>
      <c r="D53" s="10" t="str">
        <f t="shared" si="0"/>
        <v>NL</v>
      </c>
      <c r="E53" s="8" t="str">
        <f>Kentekennotatie!B53</f>
        <v>S-154-HT</v>
      </c>
      <c r="F53" s="11">
        <f>IFERROR(Table1[[#This Row],[Kilometerstand]],"")</f>
        <v>33026</v>
      </c>
      <c r="G53" s="12">
        <f>IFERROR(Table1[[#This Row],[Darum 1e tenaamstelling]],"")</f>
        <v>44957</v>
      </c>
      <c r="H53" s="13" t="str">
        <f>IFERROR(HYPERLINK(Table1[[#This Row],[Foto''s]],"Bekijk deze auto →"),"")</f>
        <v>Bekijk deze auto →</v>
      </c>
    </row>
    <row r="54" spans="1:8" x14ac:dyDescent="0.2">
      <c r="A54" s="14" t="str">
        <f>IFERROR(IF(Table1[[#This Row],[Status]]&lt;&gt;"",IF(ISNUMBER(SEARCH("Gereserveerd",Table1[[#This Row],[Status]])),"Gereserveerd",IF(ISNUMBER(SEARCH("~*",Herinzetlijst!B54)),"Bedrijfswagen","Personenauto")),""),"")</f>
        <v>Personenauto</v>
      </c>
      <c r="B54" s="9" t="str">
        <f>IFERROR(Table1[[#This Row],[Merk]]&amp;" "&amp;Table1[[#This Row],[Model]],"")</f>
        <v>Peugeot 5008 FL'21</v>
      </c>
      <c r="C54" s="6" t="str">
        <f>IFERROR(IF(Table1[[#This Row],[Status]]&lt;&gt;"",IF(ISNUMBER(SEARCH("BEV",B54)),"Elektrisch",IF(ISNUMBER(SEARCH("~*",B54)),"Onbekend","Benzine")),""),"")</f>
        <v>Benzine</v>
      </c>
      <c r="D54" s="10" t="str">
        <f t="shared" si="0"/>
        <v>NL</v>
      </c>
      <c r="E54" s="8" t="str">
        <f>Kentekennotatie!B54</f>
        <v>S-196-HT</v>
      </c>
      <c r="F54" s="11">
        <f>IFERROR(Table1[[#This Row],[Kilometerstand]],"")</f>
        <v>95791</v>
      </c>
      <c r="G54" s="12">
        <f>IFERROR(Table1[[#This Row],[Darum 1e tenaamstelling]],"")</f>
        <v>44971</v>
      </c>
      <c r="H54" s="13" t="str">
        <f>IFERROR(HYPERLINK(Table1[[#This Row],[Foto''s]],"Bekijk deze auto →"),"")</f>
        <v>Bekijk deze auto →</v>
      </c>
    </row>
    <row r="55" spans="1:8" x14ac:dyDescent="0.2">
      <c r="A55" s="14" t="str">
        <f>IFERROR(IF(Table1[[#This Row],[Status]]&lt;&gt;"",IF(ISNUMBER(SEARCH("Gereserveerd",Table1[[#This Row],[Status]])),"Gereserveerd",IF(ISNUMBER(SEARCH("~*",Herinzetlijst!B55)),"Bedrijfswagen","Personenauto")),""),"")</f>
        <v>Personenauto</v>
      </c>
      <c r="B55" s="9" t="str">
        <f>IFERROR(Table1[[#This Row],[Merk]]&amp;" "&amp;Table1[[#This Row],[Model]],"")</f>
        <v>Renault Grand Scénic '16</v>
      </c>
      <c r="C55" s="6" t="str">
        <f>IFERROR(IF(Table1[[#This Row],[Status]]&lt;&gt;"",IF(ISNUMBER(SEARCH("BEV",B55)),"Elektrisch",IF(ISNUMBER(SEARCH("~*",B55)),"Onbekend","Benzine")),""),"")</f>
        <v>Benzine</v>
      </c>
      <c r="D55" s="10" t="str">
        <f t="shared" si="0"/>
        <v>NL</v>
      </c>
      <c r="E55" s="8" t="str">
        <f>Kentekennotatie!B55</f>
        <v>S-237-VJ</v>
      </c>
      <c r="F55" s="11">
        <f>IFERROR(Table1[[#This Row],[Kilometerstand]],"")</f>
        <v>59747</v>
      </c>
      <c r="G55" s="12">
        <f>IFERROR(Table1[[#This Row],[Darum 1e tenaamstelling]],"")</f>
        <v>45050</v>
      </c>
      <c r="H55" s="13" t="str">
        <f>IFERROR(HYPERLINK(Table1[[#This Row],[Foto''s]],"Bekijk deze auto →"),"")</f>
        <v>Bekijk deze auto →</v>
      </c>
    </row>
    <row r="56" spans="1:8" x14ac:dyDescent="0.2">
      <c r="A56" s="14" t="str">
        <f>IFERROR(IF(Table1[[#This Row],[Status]]&lt;&gt;"",IF(ISNUMBER(SEARCH("Gereserveerd",Table1[[#This Row],[Status]])),"Gereserveerd",IF(ISNUMBER(SEARCH("~*",Herinzetlijst!B56)),"Bedrijfswagen","Personenauto")),""),"")</f>
        <v>Personenauto</v>
      </c>
      <c r="B56" s="9" t="str">
        <f>IFERROR(Table1[[#This Row],[Merk]]&amp;" "&amp;Table1[[#This Row],[Model]],"")</f>
        <v>Audi A6 Avant '18</v>
      </c>
      <c r="C56" s="6" t="str">
        <f>IFERROR(IF(Table1[[#This Row],[Status]]&lt;&gt;"",IF(ISNUMBER(SEARCH("BEV",B56)),"Elektrisch",IF(ISNUMBER(SEARCH("~*",B56)),"Onbekend","Benzine")),""),"")</f>
        <v>Benzine</v>
      </c>
      <c r="D56" s="10" t="str">
        <f t="shared" si="0"/>
        <v>NL</v>
      </c>
      <c r="E56" s="8" t="str">
        <f>Kentekennotatie!B56</f>
        <v>S-302-NV</v>
      </c>
      <c r="F56" s="11">
        <f>IFERROR(Table1[[#This Row],[Kilometerstand]],"")</f>
        <v>113384</v>
      </c>
      <c r="G56" s="12">
        <f>IFERROR(Table1[[#This Row],[Darum 1e tenaamstelling]],"")</f>
        <v>45009</v>
      </c>
      <c r="H56" s="13" t="str">
        <f>IFERROR(HYPERLINK(Table1[[#This Row],[Foto''s]],"Bekijk deze auto →"),"")</f>
        <v>Bekijk deze auto →</v>
      </c>
    </row>
    <row r="57" spans="1:8" x14ac:dyDescent="0.2">
      <c r="A57" s="14" t="str">
        <f>IFERROR(IF(Table1[[#This Row],[Status]]&lt;&gt;"",IF(ISNUMBER(SEARCH("Gereserveerd",Table1[[#This Row],[Status]])),"Gereserveerd",IF(ISNUMBER(SEARCH("~*",Herinzetlijst!B57)),"Bedrijfswagen","Personenauto")),""),"")</f>
        <v>Personenauto</v>
      </c>
      <c r="B57" s="9" t="str">
        <f>IFERROR(Table1[[#This Row],[Merk]]&amp;" "&amp;Table1[[#This Row],[Model]],"")</f>
        <v>Volvo XC60 'FL21</v>
      </c>
      <c r="C57" s="6" t="str">
        <f>IFERROR(IF(Table1[[#This Row],[Status]]&lt;&gt;"",IF(ISNUMBER(SEARCH("BEV",B57)),"Elektrisch",IF(ISNUMBER(SEARCH("~*",B57)),"Onbekend","Benzine")),""),"")</f>
        <v>Benzine</v>
      </c>
      <c r="D57" s="10" t="str">
        <f t="shared" si="0"/>
        <v>NL</v>
      </c>
      <c r="E57" s="8" t="str">
        <f>Kentekennotatie!B57</f>
        <v>S-351-FP</v>
      </c>
      <c r="F57" s="11">
        <f>IFERROR(Table1[[#This Row],[Kilometerstand]],"")</f>
        <v>112272</v>
      </c>
      <c r="G57" s="12">
        <f>IFERROR(Table1[[#This Row],[Darum 1e tenaamstelling]],"")</f>
        <v>44944</v>
      </c>
      <c r="H57" s="13" t="str">
        <f>IFERROR(HYPERLINK(Table1[[#This Row],[Foto''s]],"Bekijk deze auto →"),"")</f>
        <v>Bekijk deze auto →</v>
      </c>
    </row>
    <row r="58" spans="1:8" x14ac:dyDescent="0.2">
      <c r="A58" s="14" t="str">
        <f>IFERROR(IF(Table1[[#This Row],[Status]]&lt;&gt;"",IF(ISNUMBER(SEARCH("Gereserveerd",Table1[[#This Row],[Status]])),"Gereserveerd",IF(ISNUMBER(SEARCH("~*",Herinzetlijst!B58)),"Bedrijfswagen","Personenauto")),""),"")</f>
        <v>Personenauto</v>
      </c>
      <c r="B58" s="9" t="str">
        <f>IFERROR(Table1[[#This Row],[Merk]]&amp;" "&amp;Table1[[#This Row],[Model]],"")</f>
        <v>Ford Focus Wagon FL'22</v>
      </c>
      <c r="C58" s="6" t="str">
        <f>IFERROR(IF(Table1[[#This Row],[Status]]&lt;&gt;"",IF(ISNUMBER(SEARCH("BEV",B58)),"Elektrisch",IF(ISNUMBER(SEARCH("~*",B58)),"Onbekend","Benzine")),""),"")</f>
        <v>Benzine</v>
      </c>
      <c r="D58" s="10" t="str">
        <f t="shared" si="0"/>
        <v>NL</v>
      </c>
      <c r="E58" s="8" t="str">
        <f>Kentekennotatie!B58</f>
        <v>S-443-GH</v>
      </c>
      <c r="F58" s="11">
        <f>IFERROR(Table1[[#This Row],[Kilometerstand]],"")</f>
        <v>72313</v>
      </c>
      <c r="G58" s="12">
        <f>IFERROR(Table1[[#This Row],[Darum 1e tenaamstelling]],"")</f>
        <v>44936</v>
      </c>
      <c r="H58" s="13" t="str">
        <f>IFERROR(HYPERLINK(Table1[[#This Row],[Foto''s]],"Bekijk deze auto →"),"")</f>
        <v>Bekijk deze auto →</v>
      </c>
    </row>
    <row r="59" spans="1:8" x14ac:dyDescent="0.2">
      <c r="A59" s="14" t="str">
        <f>IFERROR(IF(Table1[[#This Row],[Status]]&lt;&gt;"",IF(ISNUMBER(SEARCH("Gereserveerd",Table1[[#This Row],[Status]])),"Gereserveerd",IF(ISNUMBER(SEARCH("~*",Herinzetlijst!B59)),"Bedrijfswagen","Personenauto")),""),"")</f>
        <v>Gereserveerd</v>
      </c>
      <c r="B59" s="9" t="str">
        <f>IFERROR(Table1[[#This Row],[Merk]]&amp;" "&amp;Table1[[#This Row],[Model]],"")</f>
        <v>Skoda Enyaq '21 BEV</v>
      </c>
      <c r="C59" s="6" t="str">
        <f>IFERROR(IF(Table1[[#This Row],[Status]]&lt;&gt;"",IF(ISNUMBER(SEARCH("BEV",B59)),"Elektrisch",IF(ISNUMBER(SEARCH("~*",B59)),"Onbekend","Benzine")),""),"")</f>
        <v>Elektrisch</v>
      </c>
      <c r="D59" s="10" t="str">
        <f t="shared" si="0"/>
        <v>NL</v>
      </c>
      <c r="E59" s="8" t="str">
        <f>Kentekennotatie!B59</f>
        <v>S-603-SH</v>
      </c>
      <c r="F59" s="11">
        <f>IFERROR(Table1[[#This Row],[Kilometerstand]],"")</f>
        <v>59799</v>
      </c>
      <c r="G59" s="12">
        <f>IFERROR(Table1[[#This Row],[Darum 1e tenaamstelling]],"")</f>
        <v>45022</v>
      </c>
      <c r="H59" s="13" t="str">
        <f>IFERROR(HYPERLINK(Table1[[#This Row],[Foto''s]],"Bekijk deze auto →"),"")</f>
        <v>Bekijk deze auto →</v>
      </c>
    </row>
    <row r="60" spans="1:8" x14ac:dyDescent="0.2">
      <c r="A60" s="14" t="str">
        <f>IFERROR(IF(Table1[[#This Row],[Status]]&lt;&gt;"",IF(ISNUMBER(SEARCH("Gereserveerd",Table1[[#This Row],[Status]])),"Gereserveerd",IF(ISNUMBER(SEARCH("~*",Herinzetlijst!B60)),"Bedrijfswagen","Personenauto")),""),"")</f>
        <v>Personenauto</v>
      </c>
      <c r="B60" s="9" t="str">
        <f>IFERROR(Table1[[#This Row],[Merk]]&amp;" "&amp;Table1[[#This Row],[Model]],"")</f>
        <v>Peugeot 208 '19</v>
      </c>
      <c r="C60" s="6" t="str">
        <f>IFERROR(IF(Table1[[#This Row],[Status]]&lt;&gt;"",IF(ISNUMBER(SEARCH("BEV",B60)),"Elektrisch",IF(ISNUMBER(SEARCH("~*",B60)),"Onbekend","Benzine")),""),"")</f>
        <v>Benzine</v>
      </c>
      <c r="D60" s="10" t="str">
        <f t="shared" si="0"/>
        <v>NL</v>
      </c>
      <c r="E60" s="8" t="str">
        <f>Kentekennotatie!B60</f>
        <v>S-636-LL</v>
      </c>
      <c r="F60" s="11">
        <f>IFERROR(Table1[[#This Row],[Kilometerstand]],"")</f>
        <v>78236</v>
      </c>
      <c r="G60" s="12">
        <f>IFERROR(Table1[[#This Row],[Darum 1e tenaamstelling]],"")</f>
        <v>44985</v>
      </c>
      <c r="H60" s="13" t="str">
        <f>IFERROR(HYPERLINK(Table1[[#This Row],[Foto''s]],"Bekijk deze auto →"),"")</f>
        <v>Bekijk deze auto →</v>
      </c>
    </row>
    <row r="61" spans="1:8" x14ac:dyDescent="0.2">
      <c r="A61" s="14" t="str">
        <f>IFERROR(IF(Table1[[#This Row],[Status]]&lt;&gt;"",IF(ISNUMBER(SEARCH("Gereserveerd",Table1[[#This Row],[Status]])),"Gereserveerd",IF(ISNUMBER(SEARCH("~*",Herinzetlijst!B61)),"Bedrijfswagen","Personenauto")),""),"")</f>
        <v>Personenauto</v>
      </c>
      <c r="B61" s="9" t="str">
        <f>IFERROR(Table1[[#This Row],[Merk]]&amp;" "&amp;Table1[[#This Row],[Model]],"")</f>
        <v>Volvo XC60 'FL21</v>
      </c>
      <c r="C61" s="6" t="str">
        <f>IFERROR(IF(Table1[[#This Row],[Status]]&lt;&gt;"",IF(ISNUMBER(SEARCH("BEV",B61)),"Elektrisch",IF(ISNUMBER(SEARCH("~*",B61)),"Onbekend","Benzine")),""),"")</f>
        <v>Benzine</v>
      </c>
      <c r="D61" s="10" t="str">
        <f t="shared" si="0"/>
        <v>NL</v>
      </c>
      <c r="E61" s="8" t="str">
        <f>Kentekennotatie!B61</f>
        <v>S-697-SL</v>
      </c>
      <c r="F61" s="11">
        <f>IFERROR(Table1[[#This Row],[Kilometerstand]],"")</f>
        <v>130004</v>
      </c>
      <c r="G61" s="12">
        <f>IFERROR(Table1[[#This Row],[Darum 1e tenaamstelling]],"")</f>
        <v>45023</v>
      </c>
      <c r="H61" s="13" t="str">
        <f>IFERROR(HYPERLINK(Table1[[#This Row],[Foto''s]],"Bekijk deze auto →"),"")</f>
        <v>Bekijk deze auto →</v>
      </c>
    </row>
    <row r="62" spans="1:8" x14ac:dyDescent="0.2">
      <c r="A62" s="14" t="str">
        <f>IFERROR(IF(Table1[[#This Row],[Status]]&lt;&gt;"",IF(ISNUMBER(SEARCH("Gereserveerd",Table1[[#This Row],[Status]])),"Gereserveerd",IF(ISNUMBER(SEARCH("~*",Herinzetlijst!B62)),"Bedrijfswagen","Personenauto")),""),"")</f>
        <v>Personenauto</v>
      </c>
      <c r="B62" s="9" t="str">
        <f>IFERROR(Table1[[#This Row],[Merk]]&amp;" "&amp;Table1[[#This Row],[Model]],"")</f>
        <v>BMW 1 Serie '19</v>
      </c>
      <c r="C62" s="6" t="str">
        <f>IFERROR(IF(Table1[[#This Row],[Status]]&lt;&gt;"",IF(ISNUMBER(SEARCH("BEV",B62)),"Elektrisch",IF(ISNUMBER(SEARCH("~*",B62)),"Onbekend","Benzine")),""),"")</f>
        <v>Benzine</v>
      </c>
      <c r="D62" s="10" t="str">
        <f t="shared" si="0"/>
        <v>NL</v>
      </c>
      <c r="E62" s="8" t="str">
        <f>Kentekennotatie!B62</f>
        <v>S-700-RK</v>
      </c>
      <c r="F62" s="11">
        <f>IFERROR(Table1[[#This Row],[Kilometerstand]],"")</f>
        <v>105737</v>
      </c>
      <c r="G62" s="12">
        <f>IFERROR(Table1[[#This Row],[Darum 1e tenaamstelling]],"")</f>
        <v>45013</v>
      </c>
      <c r="H62" s="13" t="str">
        <f>IFERROR(HYPERLINK(Table1[[#This Row],[Foto''s]],"Bekijk deze auto →"),"")</f>
        <v>Bekijk deze auto →</v>
      </c>
    </row>
    <row r="63" spans="1:8" x14ac:dyDescent="0.2">
      <c r="A63" s="14" t="str">
        <f>IFERROR(IF(Table1[[#This Row],[Status]]&lt;&gt;"",IF(ISNUMBER(SEARCH("Gereserveerd",Table1[[#This Row],[Status]])),"Gereserveerd",IF(ISNUMBER(SEARCH("~*",Herinzetlijst!B63)),"Bedrijfswagen","Personenauto")),""),"")</f>
        <v>Personenauto</v>
      </c>
      <c r="B63" s="9" t="str">
        <f>IFERROR(Table1[[#This Row],[Merk]]&amp;" "&amp;Table1[[#This Row],[Model]],"")</f>
        <v>Audi e-tron '19 BEV</v>
      </c>
      <c r="C63" s="6" t="str">
        <f>IFERROR(IF(Table1[[#This Row],[Status]]&lt;&gt;"",IF(ISNUMBER(SEARCH("BEV",B63)),"Elektrisch",IF(ISNUMBER(SEARCH("~*",B63)),"Onbekend","Benzine")),""),"")</f>
        <v>Elektrisch</v>
      </c>
      <c r="D63" s="10" t="str">
        <f t="shared" si="0"/>
        <v>NL</v>
      </c>
      <c r="E63" s="8" t="str">
        <f>Kentekennotatie!B63</f>
        <v>S-710-BN</v>
      </c>
      <c r="F63" s="11">
        <f>IFERROR(Table1[[#This Row],[Kilometerstand]],"")</f>
        <v>114204</v>
      </c>
      <c r="G63" s="12">
        <f>IFERROR(Table1[[#This Row],[Darum 1e tenaamstelling]],"")</f>
        <v>44923</v>
      </c>
      <c r="H63" s="13" t="str">
        <f>IFERROR(HYPERLINK(Table1[[#This Row],[Foto''s]],"Bekijk deze auto →"),"")</f>
        <v>Bekijk deze auto →</v>
      </c>
    </row>
    <row r="64" spans="1:8" x14ac:dyDescent="0.2">
      <c r="A64" s="14" t="str">
        <f>IFERROR(IF(Table1[[#This Row],[Status]]&lt;&gt;"",IF(ISNUMBER(SEARCH("Gereserveerd",Table1[[#This Row],[Status]])),"Gereserveerd",IF(ISNUMBER(SEARCH("~*",Herinzetlijst!B64)),"Bedrijfswagen","Personenauto")),""),"")</f>
        <v>Personenauto</v>
      </c>
      <c r="B64" s="9" t="str">
        <f>IFERROR(Table1[[#This Row],[Merk]]&amp;" "&amp;Table1[[#This Row],[Model]],"")</f>
        <v>Hyundai Santa Fe FL'20</v>
      </c>
      <c r="C64" s="6" t="str">
        <f>IFERROR(IF(Table1[[#This Row],[Status]]&lt;&gt;"",IF(ISNUMBER(SEARCH("BEV",B64)),"Elektrisch",IF(ISNUMBER(SEARCH("~*",B64)),"Onbekend","Benzine")),""),"")</f>
        <v>Benzine</v>
      </c>
      <c r="D64" s="10" t="str">
        <f t="shared" si="0"/>
        <v>NL</v>
      </c>
      <c r="E64" s="8" t="str">
        <f>Kentekennotatie!B64</f>
        <v>S-802-HL</v>
      </c>
      <c r="F64" s="11">
        <f>IFERROR(Table1[[#This Row],[Kilometerstand]],"")</f>
        <v>21135</v>
      </c>
      <c r="G64" s="12">
        <f>IFERROR(Table1[[#This Row],[Darum 1e tenaamstelling]],"")</f>
        <v>44960</v>
      </c>
      <c r="H64" s="13" t="str">
        <f>IFERROR(HYPERLINK(Table1[[#This Row],[Foto''s]],"Bekijk deze auto →"),"")</f>
        <v>Bekijk deze auto →</v>
      </c>
    </row>
    <row r="65" spans="1:8" x14ac:dyDescent="0.2">
      <c r="A65" s="14" t="str">
        <f>IFERROR(IF(Table1[[#This Row],[Status]]&lt;&gt;"",IF(ISNUMBER(SEARCH("Gereserveerd",Table1[[#This Row],[Status]])),"Gereserveerd",IF(ISNUMBER(SEARCH("~*",Herinzetlijst!B65)),"Bedrijfswagen","Personenauto")),""),"")</f>
        <v>Personenauto</v>
      </c>
      <c r="B65" s="9" t="str">
        <f>IFERROR(Table1[[#This Row],[Merk]]&amp;" "&amp;Table1[[#This Row],[Model]],"")</f>
        <v>Opel Corsa 5d '19 BEV</v>
      </c>
      <c r="C65" s="6" t="str">
        <f>IFERROR(IF(Table1[[#This Row],[Status]]&lt;&gt;"",IF(ISNUMBER(SEARCH("BEV",B65)),"Elektrisch",IF(ISNUMBER(SEARCH("~*",B65)),"Onbekend","Benzine")),""),"")</f>
        <v>Elektrisch</v>
      </c>
      <c r="D65" s="10" t="str">
        <f t="shared" si="0"/>
        <v>NL</v>
      </c>
      <c r="E65" s="8" t="str">
        <f>Kentekennotatie!B65</f>
        <v>S-833-SF</v>
      </c>
      <c r="F65" s="11">
        <f>IFERROR(Table1[[#This Row],[Kilometerstand]],"")</f>
        <v>2183</v>
      </c>
      <c r="G65" s="12">
        <f>IFERROR(Table1[[#This Row],[Darum 1e tenaamstelling]],"")</f>
        <v>45016</v>
      </c>
      <c r="H65" s="13" t="str">
        <f>IFERROR(HYPERLINK(Table1[[#This Row],[Foto''s]],"Bekijk deze auto →"),"")</f>
        <v>Bekijk deze auto →</v>
      </c>
    </row>
    <row r="66" spans="1:8" x14ac:dyDescent="0.2">
      <c r="A66" s="14" t="str">
        <f>IFERROR(IF(Table1[[#This Row],[Status]]&lt;&gt;"",IF(ISNUMBER(SEARCH("Gereserveerd",Table1[[#This Row],[Status]])),"Gereserveerd",IF(ISNUMBER(SEARCH("~*",Herinzetlijst!B66)),"Bedrijfswagen","Personenauto")),""),"")</f>
        <v>Personenauto</v>
      </c>
      <c r="B66" s="9" t="str">
        <f>IFERROR(Table1[[#This Row],[Merk]]&amp;" "&amp;Table1[[#This Row],[Model]],"")</f>
        <v>Volkswagen Golf variant '20</v>
      </c>
      <c r="C66" s="6" t="str">
        <f>IFERROR(IF(Table1[[#This Row],[Status]]&lt;&gt;"",IF(ISNUMBER(SEARCH("BEV",B66)),"Elektrisch",IF(ISNUMBER(SEARCH("~*",B66)),"Onbekend","Benzine")),""),"")</f>
        <v>Benzine</v>
      </c>
      <c r="D66" s="10" t="str">
        <f t="shared" ref="D66:D129" si="1">IF(E66&lt;&gt;"","NL","")</f>
        <v>NL</v>
      </c>
      <c r="E66" s="8" t="str">
        <f>Kentekennotatie!B66</f>
        <v>S-940-VV</v>
      </c>
      <c r="F66" s="11">
        <f>IFERROR(Table1[[#This Row],[Kilometerstand]],"")</f>
        <v>88734</v>
      </c>
      <c r="G66" s="12">
        <f>IFERROR(Table1[[#This Row],[Darum 1e tenaamstelling]],"")</f>
        <v>45044</v>
      </c>
      <c r="H66" s="13" t="str">
        <f>IFERROR(HYPERLINK(Table1[[#This Row],[Foto''s]],"Bekijk deze auto →"),"")</f>
        <v>Bekijk deze auto →</v>
      </c>
    </row>
    <row r="67" spans="1:8" x14ac:dyDescent="0.2">
      <c r="A67" s="14" t="str">
        <f>IFERROR(IF(Table1[[#This Row],[Status]]&lt;&gt;"",IF(ISNUMBER(SEARCH("Gereserveerd",Table1[[#This Row],[Status]])),"Gereserveerd",IF(ISNUMBER(SEARCH("~*",Herinzetlijst!B67)),"Bedrijfswagen","Personenauto")),""),"")</f>
        <v>Personenauto</v>
      </c>
      <c r="B67" s="9" t="str">
        <f>IFERROR(Table1[[#This Row],[Merk]]&amp;" "&amp;Table1[[#This Row],[Model]],"")</f>
        <v>Peugeot 308 SW '21</v>
      </c>
      <c r="C67" s="6" t="str">
        <f>IFERROR(IF(Table1[[#This Row],[Status]]&lt;&gt;"",IF(ISNUMBER(SEARCH("BEV",B67)),"Elektrisch",IF(ISNUMBER(SEARCH("~*",B67)),"Onbekend","Benzine")),""),"")</f>
        <v>Benzine</v>
      </c>
      <c r="D67" s="10" t="str">
        <f t="shared" si="1"/>
        <v>NL</v>
      </c>
      <c r="E67" s="8" t="str">
        <f>Kentekennotatie!B67</f>
        <v>S-956-KS</v>
      </c>
      <c r="F67" s="11">
        <f>IFERROR(Table1[[#This Row],[Kilometerstand]],"")</f>
        <v>62164</v>
      </c>
      <c r="G67" s="12">
        <f>IFERROR(Table1[[#This Row],[Darum 1e tenaamstelling]],"")</f>
        <v>44980</v>
      </c>
      <c r="H67" s="13" t="str">
        <f>IFERROR(HYPERLINK(Table1[[#This Row],[Foto''s]],"Bekijk deze auto →"),"")</f>
        <v>Bekijk deze auto →</v>
      </c>
    </row>
    <row r="68" spans="1:8" x14ac:dyDescent="0.2">
      <c r="A68" s="14" t="str">
        <f>IFERROR(IF(Table1[[#This Row],[Status]]&lt;&gt;"",IF(ISNUMBER(SEARCH("Gereserveerd",Table1[[#This Row],[Status]])),"Gereserveerd",IF(ISNUMBER(SEARCH("~*",Herinzetlijst!B68)),"Bedrijfswagen","Personenauto")),""),"")</f>
        <v>Gereserveerd</v>
      </c>
      <c r="B68" s="9" t="str">
        <f>IFERROR(Table1[[#This Row],[Merk]]&amp;" "&amp;Table1[[#This Row],[Model]],"")</f>
        <v>Toyota BZ4X '22 BEV</v>
      </c>
      <c r="C68" s="6" t="str">
        <f>IFERROR(IF(Table1[[#This Row],[Status]]&lt;&gt;"",IF(ISNUMBER(SEARCH("BEV",B68)),"Elektrisch",IF(ISNUMBER(SEARCH("~*",B68)),"Onbekend","Benzine")),""),"")</f>
        <v>Elektrisch</v>
      </c>
      <c r="D68" s="10" t="str">
        <f t="shared" si="1"/>
        <v>NL</v>
      </c>
      <c r="E68" s="8" t="str">
        <f>Kentekennotatie!B68</f>
        <v>T-093-PP</v>
      </c>
      <c r="F68" s="11">
        <f>IFERROR(Table1[[#This Row],[Kilometerstand]],"")</f>
        <v>44911</v>
      </c>
      <c r="G68" s="12">
        <f>IFERROR(Table1[[#This Row],[Darum 1e tenaamstelling]],"")</f>
        <v>45138</v>
      </c>
      <c r="H68" s="13" t="str">
        <f>IFERROR(HYPERLINK(Table1[[#This Row],[Foto''s]],"Bekijk deze auto →"),"")</f>
        <v>Bekijk deze auto →</v>
      </c>
    </row>
    <row r="69" spans="1:8" x14ac:dyDescent="0.2">
      <c r="A69" s="14" t="str">
        <f>IFERROR(IF(Table1[[#This Row],[Status]]&lt;&gt;"",IF(ISNUMBER(SEARCH("Gereserveerd",Table1[[#This Row],[Status]])),"Gereserveerd",IF(ISNUMBER(SEARCH("~*",Herinzetlijst!B69)),"Bedrijfswagen","Personenauto")),""),"")</f>
        <v>Personenauto</v>
      </c>
      <c r="B69" s="9" t="str">
        <f>IFERROR(Table1[[#This Row],[Merk]]&amp;" "&amp;Table1[[#This Row],[Model]],"")</f>
        <v>Peugeot 2008 '19</v>
      </c>
      <c r="C69" s="6" t="str">
        <f>IFERROR(IF(Table1[[#This Row],[Status]]&lt;&gt;"",IF(ISNUMBER(SEARCH("BEV",B69)),"Elektrisch",IF(ISNUMBER(SEARCH("~*",B69)),"Onbekend","Benzine")),""),"")</f>
        <v>Benzine</v>
      </c>
      <c r="D69" s="10" t="str">
        <f t="shared" si="1"/>
        <v>NL</v>
      </c>
      <c r="E69" s="8" t="str">
        <f>Kentekennotatie!B69</f>
        <v>T-238-NV</v>
      </c>
      <c r="F69" s="11">
        <f>IFERROR(Table1[[#This Row],[Kilometerstand]],"")</f>
        <v>21204</v>
      </c>
      <c r="G69" s="12">
        <f>IFERROR(Table1[[#This Row],[Darum 1e tenaamstelling]],"")</f>
        <v>45138</v>
      </c>
      <c r="H69" s="13" t="str">
        <f>IFERROR(HYPERLINK(Table1[[#This Row],[Foto''s]],"Bekijk deze auto →"),"")</f>
        <v>Bekijk deze auto →</v>
      </c>
    </row>
    <row r="70" spans="1:8" x14ac:dyDescent="0.2">
      <c r="A70" s="14" t="str">
        <f>IFERROR(IF(Table1[[#This Row],[Status]]&lt;&gt;"",IF(ISNUMBER(SEARCH("Gereserveerd",Table1[[#This Row],[Status]])),"Gereserveerd",IF(ISNUMBER(SEARCH("~*",Herinzetlijst!B70)),"Bedrijfswagen","Personenauto")),""),"")</f>
        <v>Personenauto</v>
      </c>
      <c r="B70" s="9" t="str">
        <f>IFERROR(Table1[[#This Row],[Merk]]&amp;" "&amp;Table1[[#This Row],[Model]],"")</f>
        <v>Audi Q8 '22 BEV</v>
      </c>
      <c r="C70" s="6" t="str">
        <f>IFERROR(IF(Table1[[#This Row],[Status]]&lt;&gt;"",IF(ISNUMBER(SEARCH("BEV",B70)),"Elektrisch",IF(ISNUMBER(SEARCH("~*",B70)),"Onbekend","Benzine")),""),"")</f>
        <v>Elektrisch</v>
      </c>
      <c r="D70" s="10" t="str">
        <f t="shared" si="1"/>
        <v>NL</v>
      </c>
      <c r="E70" s="8" t="str">
        <f>Kentekennotatie!B70</f>
        <v>T-306-XD</v>
      </c>
      <c r="F70" s="11">
        <f>IFERROR(Table1[[#This Row],[Kilometerstand]],"")</f>
        <v>135625</v>
      </c>
      <c r="G70" s="12">
        <f>IFERROR(Table1[[#This Row],[Darum 1e tenaamstelling]],"")</f>
        <v>45191</v>
      </c>
      <c r="H70" s="13" t="str">
        <f>IFERROR(HYPERLINK(Table1[[#This Row],[Foto''s]],"Bekijk deze auto →"),"")</f>
        <v>Bekijk deze auto →</v>
      </c>
    </row>
    <row r="71" spans="1:8" x14ac:dyDescent="0.2">
      <c r="A71" s="14" t="str">
        <f>IFERROR(IF(Table1[[#This Row],[Status]]&lt;&gt;"",IF(ISNUMBER(SEARCH("Gereserveerd",Table1[[#This Row],[Status]])),"Gereserveerd",IF(ISNUMBER(SEARCH("~*",Herinzetlijst!B71)),"Bedrijfswagen","Personenauto")),""),"")</f>
        <v>Personenauto</v>
      </c>
      <c r="B71" s="9" t="str">
        <f>IFERROR(Table1[[#This Row],[Merk]]&amp;" "&amp;Table1[[#This Row],[Model]],"")</f>
        <v>Volkswagen Golf variant '20</v>
      </c>
      <c r="C71" s="6" t="str">
        <f>IFERROR(IF(Table1[[#This Row],[Status]]&lt;&gt;"",IF(ISNUMBER(SEARCH("BEV",B71)),"Elektrisch",IF(ISNUMBER(SEARCH("~*",B71)),"Onbekend","Benzine")),""),"")</f>
        <v>Benzine</v>
      </c>
      <c r="D71" s="10" t="str">
        <f t="shared" si="1"/>
        <v>NL</v>
      </c>
      <c r="E71" s="8" t="str">
        <f>Kentekennotatie!B71</f>
        <v>T-398-JT</v>
      </c>
      <c r="F71" s="11">
        <f>IFERROR(Table1[[#This Row],[Kilometerstand]],"")</f>
        <v>130395</v>
      </c>
      <c r="G71" s="12">
        <f>IFERROR(Table1[[#This Row],[Darum 1e tenaamstelling]],"")</f>
        <v>45121</v>
      </c>
      <c r="H71" s="13" t="str">
        <f>IFERROR(HYPERLINK(Table1[[#This Row],[Foto''s]],"Bekijk deze auto →"),"")</f>
        <v>Bekijk deze auto →</v>
      </c>
    </row>
    <row r="72" spans="1:8" x14ac:dyDescent="0.2">
      <c r="A72" s="14" t="str">
        <f>IFERROR(IF(Table1[[#This Row],[Status]]&lt;&gt;"",IF(ISNUMBER(SEARCH("Gereserveerd",Table1[[#This Row],[Status]])),"Gereserveerd",IF(ISNUMBER(SEARCH("~*",Herinzetlijst!B72)),"Bedrijfswagen","Personenauto")),""),"")</f>
        <v>Personenauto</v>
      </c>
      <c r="B72" s="9" t="str">
        <f>IFERROR(Table1[[#This Row],[Merk]]&amp;" "&amp;Table1[[#This Row],[Model]],"")</f>
        <v>Skoda Enyaq '21 BEV</v>
      </c>
      <c r="C72" s="6" t="str">
        <f>IFERROR(IF(Table1[[#This Row],[Status]]&lt;&gt;"",IF(ISNUMBER(SEARCH("BEV",B72)),"Elektrisch",IF(ISNUMBER(SEARCH("~*",B72)),"Onbekend","Benzine")),""),"")</f>
        <v>Elektrisch</v>
      </c>
      <c r="D72" s="10" t="str">
        <f t="shared" si="1"/>
        <v>NL</v>
      </c>
      <c r="E72" s="8" t="str">
        <f>Kentekennotatie!B72</f>
        <v>T-458-HD</v>
      </c>
      <c r="F72" s="11">
        <f>IFERROR(Table1[[#This Row],[Kilometerstand]],"")</f>
        <v>32140</v>
      </c>
      <c r="G72" s="12">
        <f>IFERROR(Table1[[#This Row],[Darum 1e tenaamstelling]],"")</f>
        <v>45121</v>
      </c>
      <c r="H72" s="13" t="str">
        <f>IFERROR(HYPERLINK(Table1[[#This Row],[Foto''s]],"Bekijk deze auto →"),"")</f>
        <v>Bekijk deze auto →</v>
      </c>
    </row>
    <row r="73" spans="1:8" x14ac:dyDescent="0.2">
      <c r="A73" s="14" t="str">
        <f>IFERROR(IF(Table1[[#This Row],[Status]]&lt;&gt;"",IF(ISNUMBER(SEARCH("Gereserveerd",Table1[[#This Row],[Status]])),"Gereserveerd",IF(ISNUMBER(SEARCH("~*",Herinzetlijst!B73)),"Bedrijfswagen","Personenauto")),""),"")</f>
        <v>Personenauto</v>
      </c>
      <c r="B73" s="9" t="str">
        <f>IFERROR(Table1[[#This Row],[Merk]]&amp;" "&amp;Table1[[#This Row],[Model]],"")</f>
        <v>Volkswagen ID.4 '21 BEV</v>
      </c>
      <c r="C73" s="6" t="str">
        <f>IFERROR(IF(Table1[[#This Row],[Status]]&lt;&gt;"",IF(ISNUMBER(SEARCH("BEV",B73)),"Elektrisch",IF(ISNUMBER(SEARCH("~*",B73)),"Onbekend","Benzine")),""),"")</f>
        <v>Elektrisch</v>
      </c>
      <c r="D73" s="10" t="str">
        <f t="shared" si="1"/>
        <v>NL</v>
      </c>
      <c r="E73" s="8" t="str">
        <f>Kentekennotatie!B73</f>
        <v>T-477-GZ</v>
      </c>
      <c r="F73" s="11">
        <f>IFERROR(Table1[[#This Row],[Kilometerstand]],"")</f>
        <v>119297</v>
      </c>
      <c r="G73" s="12">
        <f>IFERROR(Table1[[#This Row],[Darum 1e tenaamstelling]],"")</f>
        <v>45119</v>
      </c>
      <c r="H73" s="13" t="str">
        <f>IFERROR(HYPERLINK(Table1[[#This Row],[Foto''s]],"Bekijk deze auto →"),"")</f>
        <v>Bekijk deze auto →</v>
      </c>
    </row>
    <row r="74" spans="1:8" x14ac:dyDescent="0.2">
      <c r="A74" s="14" t="str">
        <f>IFERROR(IF(Table1[[#This Row],[Status]]&lt;&gt;"",IF(ISNUMBER(SEARCH("Gereserveerd",Table1[[#This Row],[Status]])),"Gereserveerd",IF(ISNUMBER(SEARCH("~*",Herinzetlijst!B74)),"Bedrijfswagen","Personenauto")),""),"")</f>
        <v>Gereserveerd</v>
      </c>
      <c r="B74" s="9" t="str">
        <f>IFERROR(Table1[[#This Row],[Merk]]&amp;" "&amp;Table1[[#This Row],[Model]],"")</f>
        <v>Tesla Model 3 '18 BEV</v>
      </c>
      <c r="C74" s="6" t="str">
        <f>IFERROR(IF(Table1[[#This Row],[Status]]&lt;&gt;"",IF(ISNUMBER(SEARCH("BEV",B74)),"Elektrisch",IF(ISNUMBER(SEARCH("~*",B74)),"Onbekend","Benzine")),""),"")</f>
        <v>Elektrisch</v>
      </c>
      <c r="D74" s="10" t="str">
        <f t="shared" si="1"/>
        <v>NL</v>
      </c>
      <c r="E74" s="8" t="str">
        <f>Kentekennotatie!B74</f>
        <v>T-640-GK</v>
      </c>
      <c r="F74" s="11">
        <f>IFERROR(Table1[[#This Row],[Kilometerstand]],"")</f>
        <v>85535</v>
      </c>
      <c r="G74" s="12">
        <f>IFERROR(Table1[[#This Row],[Darum 1e tenaamstelling]],"")</f>
        <v>45092</v>
      </c>
      <c r="H74" s="13" t="str">
        <f>IFERROR(HYPERLINK(Table1[[#This Row],[Foto''s]],"Bekijk deze auto →"),"")</f>
        <v>Bekijk deze auto →</v>
      </c>
    </row>
    <row r="75" spans="1:8" x14ac:dyDescent="0.2">
      <c r="A75" s="14" t="str">
        <f>IFERROR(IF(Table1[[#This Row],[Status]]&lt;&gt;"",IF(ISNUMBER(SEARCH("Gereserveerd",Table1[[#This Row],[Status]])),"Gereserveerd",IF(ISNUMBER(SEARCH("~*",Herinzetlijst!B75)),"Bedrijfswagen","Personenauto")),""),"")</f>
        <v>Gereserveerd</v>
      </c>
      <c r="B75" s="9" t="str">
        <f>IFERROR(Table1[[#This Row],[Merk]]&amp;" "&amp;Table1[[#This Row],[Model]],"")</f>
        <v>Polestar Polestar 2 '19 BEV</v>
      </c>
      <c r="C75" s="6" t="str">
        <f>IFERROR(IF(Table1[[#This Row],[Status]]&lt;&gt;"",IF(ISNUMBER(SEARCH("BEV",B75)),"Elektrisch",IF(ISNUMBER(SEARCH("~*",B75)),"Onbekend","Benzine")),""),"")</f>
        <v>Elektrisch</v>
      </c>
      <c r="D75" s="10" t="str">
        <f t="shared" si="1"/>
        <v>NL</v>
      </c>
      <c r="E75" s="8" t="str">
        <f>Kentekennotatie!B75</f>
        <v>T-700-RH</v>
      </c>
      <c r="F75" s="11">
        <f>IFERROR(Table1[[#This Row],[Kilometerstand]],"")</f>
        <v>56300</v>
      </c>
      <c r="G75" s="12">
        <f>IFERROR(Table1[[#This Row],[Darum 1e tenaamstelling]],"")</f>
        <v>45201</v>
      </c>
      <c r="H75" s="13" t="str">
        <f>IFERROR(HYPERLINK(Table1[[#This Row],[Foto''s]],"Bekijk deze auto →"),"")</f>
        <v>Bekijk deze auto →</v>
      </c>
    </row>
    <row r="76" spans="1:8" x14ac:dyDescent="0.2">
      <c r="A76" s="14" t="str">
        <f>IFERROR(IF(Table1[[#This Row],[Status]]&lt;&gt;"",IF(ISNUMBER(SEARCH("Gereserveerd",Table1[[#This Row],[Status]])),"Gereserveerd",IF(ISNUMBER(SEARCH("~*",Herinzetlijst!B76)),"Bedrijfswagen","Personenauto")),""),"")</f>
        <v>Gereserveerd</v>
      </c>
      <c r="B76" s="9" t="str">
        <f>IFERROR(Table1[[#This Row],[Merk]]&amp;" "&amp;Table1[[#This Row],[Model]],"")</f>
        <v>Kia Sportage '21</v>
      </c>
      <c r="C76" s="6" t="str">
        <f>IFERROR(IF(Table1[[#This Row],[Status]]&lt;&gt;"",IF(ISNUMBER(SEARCH("BEV",B76)),"Elektrisch",IF(ISNUMBER(SEARCH("~*",B76)),"Onbekend","Benzine")),""),"")</f>
        <v>Benzine</v>
      </c>
      <c r="D76" s="10" t="str">
        <f t="shared" si="1"/>
        <v>NL</v>
      </c>
      <c r="E76" s="8" t="str">
        <f>Kentekennotatie!B76</f>
        <v>T-780-RF</v>
      </c>
      <c r="F76" s="11">
        <f>IFERROR(Table1[[#This Row],[Kilometerstand]],"")</f>
        <v>115925</v>
      </c>
      <c r="G76" s="12">
        <f>IFERROR(Table1[[#This Row],[Darum 1e tenaamstelling]],"")</f>
        <v>45148</v>
      </c>
      <c r="H76" s="13" t="str">
        <f>IFERROR(HYPERLINK(Table1[[#This Row],[Foto''s]],"Bekijk deze auto →"),"")</f>
        <v>Bekijk deze auto →</v>
      </c>
    </row>
    <row r="77" spans="1:8" x14ac:dyDescent="0.2">
      <c r="A77" s="14" t="str">
        <f>IFERROR(IF(Table1[[#This Row],[Status]]&lt;&gt;"",IF(ISNUMBER(SEARCH("Gereserveerd",Table1[[#This Row],[Status]])),"Gereserveerd",IF(ISNUMBER(SEARCH("~*",Herinzetlijst!B77)),"Bedrijfswagen","Personenauto")),""),"")</f>
        <v>Gereserveerd</v>
      </c>
      <c r="B77" s="9" t="str">
        <f>IFERROR(Table1[[#This Row],[Merk]]&amp;" "&amp;Table1[[#This Row],[Model]],"")</f>
        <v>Peugeot * Partner FL'23</v>
      </c>
      <c r="C77" s="6" t="str">
        <f>IFERROR(IF(Table1[[#This Row],[Status]]&lt;&gt;"",IF(ISNUMBER(SEARCH("BEV",B77)),"Elektrisch",IF(ISNUMBER(SEARCH("~*",B77)),"Onbekend","Benzine")),""),"")</f>
        <v>Onbekend</v>
      </c>
      <c r="D77" s="10" t="str">
        <f t="shared" si="1"/>
        <v>NL</v>
      </c>
      <c r="E77" s="8" t="str">
        <f>Kentekennotatie!B77</f>
        <v>V-02-FBK</v>
      </c>
      <c r="F77" s="11">
        <f>IFERROR(Table1[[#This Row],[Kilometerstand]],"")</f>
        <v>70311</v>
      </c>
      <c r="G77" s="12">
        <f>IFERROR(Table1[[#This Row],[Darum 1e tenaamstelling]],"")</f>
        <v>45379</v>
      </c>
      <c r="H77" s="13" t="str">
        <f>IFERROR(HYPERLINK(Table1[[#This Row],[Foto''s]],"Bekijk deze auto →"),"")</f>
        <v>Bekijk deze auto →</v>
      </c>
    </row>
    <row r="78" spans="1:8" x14ac:dyDescent="0.2">
      <c r="A78" s="14" t="str">
        <f>IFERROR(IF(Table1[[#This Row],[Status]]&lt;&gt;"",IF(ISNUMBER(SEARCH("Gereserveerd",Table1[[#This Row],[Status]])),"Gereserveerd",IF(ISNUMBER(SEARCH("~*",Herinzetlijst!B78)),"Bedrijfswagen","Personenauto")),""),"")</f>
        <v>Bedrijfswagen</v>
      </c>
      <c r="B78" s="9" t="str">
        <f>IFERROR(Table1[[#This Row],[Merk]]&amp;" "&amp;Table1[[#This Row],[Model]],"")</f>
        <v>Citroën * Berlingo '18</v>
      </c>
      <c r="C78" s="6" t="str">
        <f>IFERROR(IF(Table1[[#This Row],[Status]]&lt;&gt;"",IF(ISNUMBER(SEARCH("BEV",B78)),"Elektrisch",IF(ISNUMBER(SEARCH("~*",B78)),"Onbekend","Benzine")),""),"")</f>
        <v>Onbekend</v>
      </c>
      <c r="D78" s="10" t="str">
        <f t="shared" si="1"/>
        <v>NL</v>
      </c>
      <c r="E78" s="8" t="str">
        <f>Kentekennotatie!B78</f>
        <v>V-02-GPZ</v>
      </c>
      <c r="F78" s="11">
        <f>IFERROR(Table1[[#This Row],[Kilometerstand]],"")</f>
        <v>50263</v>
      </c>
      <c r="G78" s="12">
        <f>IFERROR(Table1[[#This Row],[Darum 1e tenaamstelling]],"")</f>
        <v>45503</v>
      </c>
      <c r="H78" s="13" t="str">
        <f>IFERROR(HYPERLINK(Table1[[#This Row],[Foto''s]],"Bekijk deze auto →"),"")</f>
        <v>Bekijk deze auto →</v>
      </c>
    </row>
    <row r="79" spans="1:8" x14ac:dyDescent="0.2">
      <c r="A79" s="14" t="str">
        <f>IFERROR(IF(Table1[[#This Row],[Status]]&lt;&gt;"",IF(ISNUMBER(SEARCH("Gereserveerd",Table1[[#This Row],[Status]])),"Gereserveerd",IF(ISNUMBER(SEARCH("~*",Herinzetlijst!B79)),"Bedrijfswagen","Personenauto")),""),"")</f>
        <v>Gereserveerd</v>
      </c>
      <c r="B79" s="9" t="str">
        <f>IFERROR(Table1[[#This Row],[Merk]]&amp;" "&amp;Table1[[#This Row],[Model]],"")</f>
        <v>Peugeot * Partner FL'23</v>
      </c>
      <c r="C79" s="6" t="str">
        <f>IFERROR(IF(Table1[[#This Row],[Status]]&lt;&gt;"",IF(ISNUMBER(SEARCH("BEV",B79)),"Elektrisch",IF(ISNUMBER(SEARCH("~*",B79)),"Onbekend","Benzine")),""),"")</f>
        <v>Onbekend</v>
      </c>
      <c r="D79" s="10" t="str">
        <f t="shared" si="1"/>
        <v>NL</v>
      </c>
      <c r="E79" s="8" t="str">
        <f>Kentekennotatie!B79</f>
        <v>V-26-JJT</v>
      </c>
      <c r="F79" s="11">
        <f>IFERROR(Table1[[#This Row],[Kilometerstand]],"")</f>
        <v>58696</v>
      </c>
      <c r="G79" s="12">
        <f>IFERROR(Table1[[#This Row],[Darum 1e tenaamstelling]],"")</f>
        <v>45610</v>
      </c>
      <c r="H79" s="13" t="str">
        <f>IFERROR(HYPERLINK(Table1[[#This Row],[Foto''s]],"Bekijk deze auto →"),"")</f>
        <v>Bekijk deze auto →</v>
      </c>
    </row>
    <row r="80" spans="1:8" x14ac:dyDescent="0.2">
      <c r="A80" s="14" t="str">
        <f>IFERROR(IF(Table1[[#This Row],[Status]]&lt;&gt;"",IF(ISNUMBER(SEARCH("Gereserveerd",Table1[[#This Row],[Status]])),"Gereserveerd",IF(ISNUMBER(SEARCH("~*",Herinzetlijst!B80)),"Bedrijfswagen","Personenauto")),""),"")</f>
        <v>Gereserveerd</v>
      </c>
      <c r="B80" s="9" t="str">
        <f>IFERROR(Table1[[#This Row],[Merk]]&amp;" "&amp;Table1[[#This Row],[Model]],"")</f>
        <v>Opel * Combo '18</v>
      </c>
      <c r="C80" s="6" t="str">
        <f>IFERROR(IF(Table1[[#This Row],[Status]]&lt;&gt;"",IF(ISNUMBER(SEARCH("BEV",B80)),"Elektrisch",IF(ISNUMBER(SEARCH("~*",B80)),"Onbekend","Benzine")),""),"")</f>
        <v>Onbekend</v>
      </c>
      <c r="D80" s="10" t="str">
        <f t="shared" si="1"/>
        <v>NL</v>
      </c>
      <c r="E80" s="8" t="str">
        <f>Kentekennotatie!B80</f>
        <v>V-38-JXZ</v>
      </c>
      <c r="F80" s="11">
        <f>IFERROR(Table1[[#This Row],[Kilometerstand]],"")</f>
        <v>45846</v>
      </c>
      <c r="G80" s="12">
        <f>IFERROR(Table1[[#This Row],[Darum 1e tenaamstelling]],"")</f>
        <v>45625</v>
      </c>
      <c r="H80" s="13" t="str">
        <f>IFERROR(HYPERLINK(Table1[[#This Row],[Foto''s]],"Bekijk deze auto →"),"")</f>
        <v>Bekijk deze auto →</v>
      </c>
    </row>
    <row r="81" spans="1:8" x14ac:dyDescent="0.2">
      <c r="A81" s="14" t="str">
        <f>IFERROR(IF(Table1[[#This Row],[Status]]&lt;&gt;"",IF(ISNUMBER(SEARCH("Gereserveerd",Table1[[#This Row],[Status]])),"Gereserveerd",IF(ISNUMBER(SEARCH("~*",Herinzetlijst!B81)),"Bedrijfswagen","Personenauto")),""),"")</f>
        <v>Gereserveerd</v>
      </c>
      <c r="B81" s="9" t="str">
        <f>IFERROR(Table1[[#This Row],[Merk]]&amp;" "&amp;Table1[[#This Row],[Model]],"")</f>
        <v>Peugeot * Partner FL'23</v>
      </c>
      <c r="C81" s="6" t="str">
        <f>IFERROR(IF(Table1[[#This Row],[Status]]&lt;&gt;"",IF(ISNUMBER(SEARCH("BEV",B81)),"Elektrisch",IF(ISNUMBER(SEARCH("~*",B81)),"Onbekend","Benzine")),""),"")</f>
        <v>Onbekend</v>
      </c>
      <c r="D81" s="10" t="str">
        <f t="shared" si="1"/>
        <v>NL</v>
      </c>
      <c r="E81" s="8" t="str">
        <f>Kentekennotatie!B81</f>
        <v>V-76-DZH</v>
      </c>
      <c r="F81" s="11">
        <f>IFERROR(Table1[[#This Row],[Kilometerstand]],"")</f>
        <v>48317</v>
      </c>
      <c r="G81" s="12">
        <f>IFERROR(Table1[[#This Row],[Darum 1e tenaamstelling]],"")</f>
        <v>45379</v>
      </c>
      <c r="H81" s="13" t="str">
        <f>IFERROR(HYPERLINK(Table1[[#This Row],[Foto''s]],"Bekijk deze auto →"),"")</f>
        <v>Bekijk deze auto →</v>
      </c>
    </row>
    <row r="82" spans="1:8" x14ac:dyDescent="0.2">
      <c r="A82" s="14" t="str">
        <f>IFERROR(IF(Table1[[#This Row],[Status]]&lt;&gt;"",IF(ISNUMBER(SEARCH("Gereserveerd",Table1[[#This Row],[Status]])),"Gereserveerd",IF(ISNUMBER(SEARCH("~*",Herinzetlijst!B82)),"Bedrijfswagen","Personenauto")),""),"")</f>
        <v>Gereserveerd</v>
      </c>
      <c r="B82" s="9" t="str">
        <f>IFERROR(Table1[[#This Row],[Merk]]&amp;" "&amp;Table1[[#This Row],[Model]],"")</f>
        <v>Peugeot * Partner FL'23</v>
      </c>
      <c r="C82" s="6" t="str">
        <f>IFERROR(IF(Table1[[#This Row],[Status]]&lt;&gt;"",IF(ISNUMBER(SEARCH("BEV",B82)),"Elektrisch",IF(ISNUMBER(SEARCH("~*",B82)),"Onbekend","Benzine")),""),"")</f>
        <v>Onbekend</v>
      </c>
      <c r="D82" s="10" t="str">
        <f t="shared" si="1"/>
        <v>NL</v>
      </c>
      <c r="E82" s="8" t="str">
        <f>Kentekennotatie!B82</f>
        <v>V-80-JJG</v>
      </c>
      <c r="F82" s="11">
        <f>IFERROR(Table1[[#This Row],[Kilometerstand]],"")</f>
        <v>54138</v>
      </c>
      <c r="G82" s="12">
        <f>IFERROR(Table1[[#This Row],[Darum 1e tenaamstelling]],"")</f>
        <v>45610</v>
      </c>
      <c r="H82" s="13" t="str">
        <f>IFERROR(HYPERLINK(Table1[[#This Row],[Foto''s]],"Bekijk deze auto →"),"")</f>
        <v>Bekijk deze auto →</v>
      </c>
    </row>
    <row r="83" spans="1:8" x14ac:dyDescent="0.2">
      <c r="A83" s="14" t="str">
        <f>IFERROR(IF(Table1[[#This Row],[Status]]&lt;&gt;"",IF(ISNUMBER(SEARCH("Gereserveerd",Table1[[#This Row],[Status]])),"Gereserveerd",IF(ISNUMBER(SEARCH("~*",Herinzetlijst!B83)),"Bedrijfswagen","Personenauto")),""),"")</f>
        <v>Bedrijfswagen</v>
      </c>
      <c r="B83" s="9" t="str">
        <f>IFERROR(Table1[[#This Row],[Merk]]&amp;" "&amp;Table1[[#This Row],[Model]],"")</f>
        <v>Peugeot * Partner FL'23</v>
      </c>
      <c r="C83" s="6" t="str">
        <f>IFERROR(IF(Table1[[#This Row],[Status]]&lt;&gt;"",IF(ISNUMBER(SEARCH("BEV",B83)),"Elektrisch",IF(ISNUMBER(SEARCH("~*",B83)),"Onbekend","Benzine")),""),"")</f>
        <v>Onbekend</v>
      </c>
      <c r="D83" s="10" t="str">
        <f t="shared" si="1"/>
        <v>NL</v>
      </c>
      <c r="E83" s="8" t="str">
        <f>Kentekennotatie!B83</f>
        <v>V-90-GGT</v>
      </c>
      <c r="F83" s="11">
        <f>IFERROR(Table1[[#This Row],[Kilometerstand]],"")</f>
        <v>48299</v>
      </c>
      <c r="G83" s="12">
        <f>IFERROR(Table1[[#This Row],[Darum 1e tenaamstelling]],"")</f>
        <v>45471</v>
      </c>
      <c r="H83" s="13" t="str">
        <f>IFERROR(HYPERLINK(Table1[[#This Row],[Foto''s]],"Bekijk deze auto →"),"")</f>
        <v>Bekijk deze auto →</v>
      </c>
    </row>
    <row r="84" spans="1:8" x14ac:dyDescent="0.2">
      <c r="A84" s="14" t="str">
        <f>IFERROR(IF(Table1[[#This Row],[Status]]&lt;&gt;"",IF(ISNUMBER(SEARCH("Gereserveerd",Table1[[#This Row],[Status]])),"Gereserveerd",IF(ISNUMBER(SEARCH("~*",Herinzetlijst!B84)),"Bedrijfswagen","Personenauto")),""),"")</f>
        <v>Bedrijfswagen</v>
      </c>
      <c r="B84" s="9" t="str">
        <f>IFERROR(Table1[[#This Row],[Merk]]&amp;" "&amp;Table1[[#This Row],[Model]],"")</f>
        <v>Opel * Vivaro '19</v>
      </c>
      <c r="C84" s="6" t="str">
        <f>IFERROR(IF(Table1[[#This Row],[Status]]&lt;&gt;"",IF(ISNUMBER(SEARCH("BEV",B84)),"Elektrisch",IF(ISNUMBER(SEARCH("~*",B84)),"Onbekend","Benzine")),""),"")</f>
        <v>Onbekend</v>
      </c>
      <c r="D84" s="10" t="str">
        <f t="shared" si="1"/>
        <v>NL</v>
      </c>
      <c r="E84" s="8" t="str">
        <f>Kentekennotatie!B84</f>
        <v>VRB-13-Z</v>
      </c>
      <c r="F84" s="11">
        <f>IFERROR(Table1[[#This Row],[Kilometerstand]],"")</f>
        <v>73294</v>
      </c>
      <c r="G84" s="12">
        <f>IFERROR(Table1[[#This Row],[Darum 1e tenaamstelling]],"")</f>
        <v>44719</v>
      </c>
      <c r="H84" s="13" t="str">
        <f>IFERROR(HYPERLINK(Table1[[#This Row],[Foto''s]],"Bekijk deze auto →"),"")</f>
        <v>Bekijk deze auto →</v>
      </c>
    </row>
    <row r="85" spans="1:8" x14ac:dyDescent="0.2">
      <c r="A85" s="14" t="str">
        <f>IFERROR(IF(Table1[[#This Row],[Status]]&lt;&gt;"",IF(ISNUMBER(SEARCH("Gereserveerd",Table1[[#This Row],[Status]])),"Gereserveerd",IF(ISNUMBER(SEARCH("~*",Herinzetlijst!B85)),"Bedrijfswagen","Personenauto")),""),"")</f>
        <v>Bedrijfswagen</v>
      </c>
      <c r="B85" s="9" t="str">
        <f>IFERROR(Table1[[#This Row],[Merk]]&amp;" "&amp;Table1[[#This Row],[Model]],"")</f>
        <v>Renault * Kangoo '21</v>
      </c>
      <c r="C85" s="6" t="str">
        <f>IFERROR(IF(Table1[[#This Row],[Status]]&lt;&gt;"",IF(ISNUMBER(SEARCH("BEV",B85)),"Elektrisch",IF(ISNUMBER(SEARCH("~*",B85)),"Onbekend","Benzine")),""),"")</f>
        <v>Onbekend</v>
      </c>
      <c r="D85" s="10" t="str">
        <f t="shared" si="1"/>
        <v>NL</v>
      </c>
      <c r="E85" s="8" t="str">
        <f>Kentekennotatie!B85</f>
        <v>VVK-26-L</v>
      </c>
      <c r="F85" s="11">
        <f>IFERROR(Table1[[#This Row],[Kilometerstand]],"")</f>
        <v>46802</v>
      </c>
      <c r="G85" s="12">
        <f>IFERROR(Table1[[#This Row],[Darum 1e tenaamstelling]],"")</f>
        <v>45050</v>
      </c>
      <c r="H85" s="13" t="str">
        <f>IFERROR(HYPERLINK(Table1[[#This Row],[Foto''s]],"Bekijk deze auto →"),"")</f>
        <v>Bekijk deze auto →</v>
      </c>
    </row>
    <row r="86" spans="1:8" x14ac:dyDescent="0.2">
      <c r="A86" s="14" t="str">
        <f>IFERROR(IF(Table1[[#This Row],[Status]]&lt;&gt;"",IF(ISNUMBER(SEARCH("Gereserveerd",Table1[[#This Row],[Status]])),"Gereserveerd",IF(ISNUMBER(SEARCH("~*",Herinzetlijst!B86)),"Bedrijfswagen","Personenauto")),""),"")</f>
        <v>Bedrijfswagen</v>
      </c>
      <c r="B86" s="9" t="str">
        <f>IFERROR(Table1[[#This Row],[Merk]]&amp;" "&amp;Table1[[#This Row],[Model]],"")</f>
        <v>Opel * Combo '18</v>
      </c>
      <c r="C86" s="6" t="str">
        <f>IFERROR(IF(Table1[[#This Row],[Status]]&lt;&gt;"",IF(ISNUMBER(SEARCH("BEV",B86)),"Elektrisch",IF(ISNUMBER(SEARCH("~*",B86)),"Onbekend","Benzine")),""),"")</f>
        <v>Onbekend</v>
      </c>
      <c r="D86" s="10" t="str">
        <f t="shared" si="1"/>
        <v>NL</v>
      </c>
      <c r="E86" s="8" t="str">
        <f>Kentekennotatie!B86</f>
        <v>VVR-82-N</v>
      </c>
      <c r="F86" s="11">
        <f>IFERROR(Table1[[#This Row],[Kilometerstand]],"")</f>
        <v>48540</v>
      </c>
      <c r="G86" s="12">
        <f>IFERROR(Table1[[#This Row],[Darum 1e tenaamstelling]],"")</f>
        <v>45078</v>
      </c>
      <c r="H86" s="13" t="str">
        <f>IFERROR(HYPERLINK(Table1[[#This Row],[Foto''s]],"Bekijk deze auto →"),"")</f>
        <v>Bekijk deze auto →</v>
      </c>
    </row>
    <row r="87" spans="1:8" x14ac:dyDescent="0.2">
      <c r="A87" s="14" t="str">
        <f>IFERROR(IF(Table1[[#This Row],[Status]]&lt;&gt;"",IF(ISNUMBER(SEARCH("Gereserveerd",Table1[[#This Row],[Status]])),"Gereserveerd",IF(ISNUMBER(SEARCH("~*",Herinzetlijst!B87)),"Bedrijfswagen","Personenauto")),""),"")</f>
        <v>Personenauto</v>
      </c>
      <c r="B87" s="9" t="str">
        <f>IFERROR(Table1[[#This Row],[Merk]]&amp;" "&amp;Table1[[#This Row],[Model]],"")</f>
        <v>Kia Niro '22 BEV</v>
      </c>
      <c r="C87" s="6" t="str">
        <f>IFERROR(IF(Table1[[#This Row],[Status]]&lt;&gt;"",IF(ISNUMBER(SEARCH("BEV",B87)),"Elektrisch",IF(ISNUMBER(SEARCH("~*",B87)),"Onbekend","Benzine")),""),"")</f>
        <v>Elektrisch</v>
      </c>
      <c r="D87" s="10" t="str">
        <f t="shared" si="1"/>
        <v>NL</v>
      </c>
      <c r="E87" s="8" t="str">
        <f>Kentekennotatie!B87</f>
        <v>X-125-LG</v>
      </c>
      <c r="F87" s="11">
        <f>IFERROR(Table1[[#This Row],[Kilometerstand]],"")</f>
        <v>49541</v>
      </c>
      <c r="G87" s="12">
        <f>IFERROR(Table1[[#This Row],[Darum 1e tenaamstelling]],"")</f>
        <v>45289</v>
      </c>
      <c r="H87" s="13" t="str">
        <f>IFERROR(HYPERLINK(Table1[[#This Row],[Foto''s]],"Bekijk deze auto →"),"")</f>
        <v>Bekijk deze auto →</v>
      </c>
    </row>
    <row r="88" spans="1:8" x14ac:dyDescent="0.2">
      <c r="A88" s="14" t="str">
        <f>IFERROR(IF(Table1[[#This Row],[Status]]&lt;&gt;"",IF(ISNUMBER(SEARCH("Gereserveerd",Table1[[#This Row],[Status]])),"Gereserveerd",IF(ISNUMBER(SEARCH("~*",Herinzetlijst!B88)),"Bedrijfswagen","Personenauto")),""),"")</f>
        <v>Personenauto</v>
      </c>
      <c r="B88" s="9" t="str">
        <f>IFERROR(Table1[[#This Row],[Merk]]&amp;" "&amp;Table1[[#This Row],[Model]],"")</f>
        <v>BMW 3 Serie T FL'22</v>
      </c>
      <c r="C88" s="6" t="str">
        <f>IFERROR(IF(Table1[[#This Row],[Status]]&lt;&gt;"",IF(ISNUMBER(SEARCH("BEV",B88)),"Elektrisch",IF(ISNUMBER(SEARCH("~*",B88)),"Onbekend","Benzine")),""),"")</f>
        <v>Benzine</v>
      </c>
      <c r="D88" s="10" t="str">
        <f t="shared" si="1"/>
        <v>NL</v>
      </c>
      <c r="E88" s="8" t="str">
        <f>Kentekennotatie!B88</f>
        <v>X-283-ZT</v>
      </c>
      <c r="F88" s="11">
        <f>IFERROR(Table1[[#This Row],[Kilometerstand]],"")</f>
        <v>56064</v>
      </c>
      <c r="G88" s="12">
        <f>IFERROR(Table1[[#This Row],[Darum 1e tenaamstelling]],"")</f>
        <v>45355</v>
      </c>
      <c r="H88" s="13" t="str">
        <f>IFERROR(HYPERLINK(Table1[[#This Row],[Foto''s]],"Bekijk deze auto →"),"")</f>
        <v>Bekijk deze auto →</v>
      </c>
    </row>
    <row r="89" spans="1:8" x14ac:dyDescent="0.2">
      <c r="A89" s="14" t="str">
        <f>IFERROR(IF(Table1[[#This Row],[Status]]&lt;&gt;"",IF(ISNUMBER(SEARCH("Gereserveerd",Table1[[#This Row],[Status]])),"Gereserveerd",IF(ISNUMBER(SEARCH("~*",Herinzetlijst!B89)),"Bedrijfswagen","Personenauto")),""),"")</f>
        <v>Personenauto</v>
      </c>
      <c r="B89" s="9" t="str">
        <f>IFERROR(Table1[[#This Row],[Merk]]&amp;" "&amp;Table1[[#This Row],[Model]],"")</f>
        <v>Zeekr 001 '24 BEV</v>
      </c>
      <c r="C89" s="6" t="str">
        <f>IFERROR(IF(Table1[[#This Row],[Status]]&lt;&gt;"",IF(ISNUMBER(SEARCH("BEV",B89)),"Elektrisch",IF(ISNUMBER(SEARCH("~*",B89)),"Onbekend","Benzine")),""),"")</f>
        <v>Elektrisch</v>
      </c>
      <c r="D89" s="10" t="str">
        <f t="shared" si="1"/>
        <v>NL</v>
      </c>
      <c r="E89" s="8" t="str">
        <f>Kentekennotatie!B89</f>
        <v>X-337-RJ</v>
      </c>
      <c r="F89" s="11">
        <f>IFERROR(Table1[[#This Row],[Kilometerstand]],"")</f>
        <v>57595</v>
      </c>
      <c r="G89" s="12">
        <f>IFERROR(Table1[[#This Row],[Darum 1e tenaamstelling]],"")</f>
        <v>45412</v>
      </c>
      <c r="H89" s="13" t="str">
        <f>IFERROR(HYPERLINK(Table1[[#This Row],[Foto''s]],"Bekijk deze auto →"),"")</f>
        <v>Bekijk deze auto →</v>
      </c>
    </row>
    <row r="90" spans="1:8" x14ac:dyDescent="0.2">
      <c r="A90" s="14" t="str">
        <f>IFERROR(IF(Table1[[#This Row],[Status]]&lt;&gt;"",IF(ISNUMBER(SEARCH("Gereserveerd",Table1[[#This Row],[Status]])),"Gereserveerd",IF(ISNUMBER(SEARCH("~*",Herinzetlijst!B90)),"Bedrijfswagen","Personenauto")),""),"")</f>
        <v>Personenauto</v>
      </c>
      <c r="B90" s="9" t="str">
        <f>IFERROR(Table1[[#This Row],[Merk]]&amp;" "&amp;Table1[[#This Row],[Model]],"")</f>
        <v>Zeekr 001 '24 BEV</v>
      </c>
      <c r="C90" s="6" t="str">
        <f>IFERROR(IF(Table1[[#This Row],[Status]]&lt;&gt;"",IF(ISNUMBER(SEARCH("BEV",B90)),"Elektrisch",IF(ISNUMBER(SEARCH("~*",B90)),"Onbekend","Benzine")),""),"")</f>
        <v>Elektrisch</v>
      </c>
      <c r="D90" s="10" t="str">
        <f t="shared" si="1"/>
        <v>NL</v>
      </c>
      <c r="E90" s="8" t="str">
        <f>Kentekennotatie!B90</f>
        <v>X-668-RG</v>
      </c>
      <c r="F90" s="11">
        <f>IFERROR(Table1[[#This Row],[Kilometerstand]],"")</f>
        <v>41122</v>
      </c>
      <c r="G90" s="12">
        <f>IFERROR(Table1[[#This Row],[Darum 1e tenaamstelling]],"")</f>
        <v>45412</v>
      </c>
      <c r="H90" s="13" t="str">
        <f>IFERROR(HYPERLINK(Table1[[#This Row],[Foto''s]],"Bekijk deze auto →"),"")</f>
        <v>Bekijk deze auto →</v>
      </c>
    </row>
    <row r="91" spans="1:8" x14ac:dyDescent="0.2">
      <c r="A91" s="14" t="str">
        <f>IFERROR(IF(Table1[[#This Row],[Status]]&lt;&gt;"",IF(ISNUMBER(SEARCH("Gereserveerd",Table1[[#This Row],[Status]])),"Gereserveerd",IF(ISNUMBER(SEARCH("~*",Herinzetlijst!B91)),"Bedrijfswagen","Personenauto")),""),"")</f>
        <v>Personenauto</v>
      </c>
      <c r="B91" s="9" t="str">
        <f>IFERROR(Table1[[#This Row],[Merk]]&amp;" "&amp;Table1[[#This Row],[Model]],"")</f>
        <v>Opel Grandland FL'21</v>
      </c>
      <c r="C91" s="6" t="str">
        <f>IFERROR(IF(Table1[[#This Row],[Status]]&lt;&gt;"",IF(ISNUMBER(SEARCH("BEV",B91)),"Elektrisch",IF(ISNUMBER(SEARCH("~*",B91)),"Onbekend","Benzine")),""),"")</f>
        <v>Benzine</v>
      </c>
      <c r="D91" s="10" t="str">
        <f t="shared" si="1"/>
        <v>NL</v>
      </c>
      <c r="E91" s="8" t="str">
        <f>Kentekennotatie!B91</f>
        <v>X-894-PX</v>
      </c>
      <c r="F91" s="11">
        <f>IFERROR(Table1[[#This Row],[Kilometerstand]],"")</f>
        <v>17922</v>
      </c>
      <c r="G91" s="12">
        <f>IFERROR(Table1[[#This Row],[Darum 1e tenaamstelling]],"")</f>
        <v>45303</v>
      </c>
      <c r="H91" s="13" t="str">
        <f>IFERROR(HYPERLINK(Table1[[#This Row],[Foto''s]],"Bekijk deze auto →"),"")</f>
        <v>Bekijk deze auto →</v>
      </c>
    </row>
    <row r="92" spans="1:8" x14ac:dyDescent="0.2">
      <c r="A92" s="14" t="str">
        <f>IFERROR(IF(Table1[[#This Row],[Status]]&lt;&gt;"",IF(ISNUMBER(SEARCH("Gereserveerd",Table1[[#This Row],[Status]])),"Gereserveerd",IF(ISNUMBER(SEARCH("~*",Herinzetlijst!B92)),"Bedrijfswagen","Personenauto")),""),"")</f>
        <v>Personenauto</v>
      </c>
      <c r="B92" s="9" t="str">
        <f>IFERROR(Table1[[#This Row],[Merk]]&amp;" "&amp;Table1[[#This Row],[Model]],"")</f>
        <v>Audi Q8 '22 BEV</v>
      </c>
      <c r="C92" s="6" t="str">
        <f>IFERROR(IF(Table1[[#This Row],[Status]]&lt;&gt;"",IF(ISNUMBER(SEARCH("BEV",B92)),"Elektrisch",IF(ISNUMBER(SEARCH("~*",B92)),"Onbekend","Benzine")),""),"")</f>
        <v>Elektrisch</v>
      </c>
      <c r="D92" s="10" t="str">
        <f t="shared" si="1"/>
        <v>NL</v>
      </c>
      <c r="E92" s="8" t="str">
        <f>Kentekennotatie!B92</f>
        <v>X-916-PB</v>
      </c>
      <c r="F92" s="11">
        <f>IFERROR(Table1[[#This Row],[Kilometerstand]],"")</f>
        <v>46932</v>
      </c>
      <c r="G92" s="12">
        <f>IFERROR(Table1[[#This Row],[Darum 1e tenaamstelling]],"")</f>
        <v>45301</v>
      </c>
      <c r="H92" s="13" t="str">
        <f>IFERROR(HYPERLINK(Table1[[#This Row],[Foto''s]],"Bekijk deze auto →"),"")</f>
        <v>Bekijk deze auto →</v>
      </c>
    </row>
    <row r="93" spans="1:8" x14ac:dyDescent="0.2">
      <c r="A93" s="14" t="str">
        <f>IFERROR(IF(Table1[[#This Row],[Status]]&lt;&gt;"",IF(ISNUMBER(SEARCH("Gereserveerd",Table1[[#This Row],[Status]])),"Gereserveerd",IF(ISNUMBER(SEARCH("~*",Herinzetlijst!B93)),"Bedrijfswagen","Personenauto")),""),"")</f>
        <v>Personenauto</v>
      </c>
      <c r="B93" s="9" t="str">
        <f>IFERROR(Table1[[#This Row],[Merk]]&amp;" "&amp;Table1[[#This Row],[Model]],"")</f>
        <v>Mercedes-Benz GLC '22</v>
      </c>
      <c r="C93" s="6" t="str">
        <f>IFERROR(IF(Table1[[#This Row],[Status]]&lt;&gt;"",IF(ISNUMBER(SEARCH("BEV",B93)),"Elektrisch",IF(ISNUMBER(SEARCH("~*",B93)),"Onbekend","Benzine")),""),"")</f>
        <v>Benzine</v>
      </c>
      <c r="D93" s="10" t="str">
        <f t="shared" si="1"/>
        <v>NL</v>
      </c>
      <c r="E93" s="8" t="str">
        <f>Kentekennotatie!B93</f>
        <v>X-962-XP</v>
      </c>
      <c r="F93" s="11">
        <f>IFERROR(Table1[[#This Row],[Kilometerstand]],"")</f>
        <v>41656</v>
      </c>
      <c r="G93" s="12">
        <f>IFERROR(Table1[[#This Row],[Darum 1e tenaamstelling]],"")</f>
        <v>45348</v>
      </c>
      <c r="H93" s="13" t="str">
        <f>IFERROR(HYPERLINK(Table1[[#This Row],[Foto''s]],"Bekijk deze auto →"),"")</f>
        <v>Bekijk deze auto →</v>
      </c>
    </row>
    <row r="94" spans="1:8" x14ac:dyDescent="0.2">
      <c r="A94" s="14" t="str">
        <f>IFERROR(IF(Table1[[#This Row],[Status]]&lt;&gt;"",IF(ISNUMBER(SEARCH("Gereserveerd",Table1[[#This Row],[Status]])),"Gereserveerd",IF(ISNUMBER(SEARCH("~*",Herinzetlijst!B94)),"Bedrijfswagen","Personenauto")),""),"")</f>
        <v>Personenauto</v>
      </c>
      <c r="B94" s="9" t="str">
        <f>IFERROR(Table1[[#This Row],[Merk]]&amp;" "&amp;Table1[[#This Row],[Model]],"")</f>
        <v>Volvo V60 FL'22</v>
      </c>
      <c r="C94" s="6" t="str">
        <f>IFERROR(IF(Table1[[#This Row],[Status]]&lt;&gt;"",IF(ISNUMBER(SEARCH("BEV",B94)),"Elektrisch",IF(ISNUMBER(SEARCH("~*",B94)),"Onbekend","Benzine")),""),"")</f>
        <v>Benzine</v>
      </c>
      <c r="D94" s="10" t="str">
        <f t="shared" si="1"/>
        <v>NL</v>
      </c>
      <c r="E94" s="8" t="str">
        <f>Kentekennotatie!B94</f>
        <v>Z-243-FP</v>
      </c>
      <c r="F94" s="11">
        <f>IFERROR(Table1[[#This Row],[Kilometerstand]],"")</f>
        <v>56373</v>
      </c>
      <c r="G94" s="12">
        <f>IFERROR(Table1[[#This Row],[Darum 1e tenaamstelling]],"")</f>
        <v>45380</v>
      </c>
      <c r="H94" s="13" t="str">
        <f>IFERROR(HYPERLINK(Table1[[#This Row],[Foto''s]],"Bekijk deze auto →"),"")</f>
        <v>Bekijk deze auto →</v>
      </c>
    </row>
    <row r="95" spans="1:8" x14ac:dyDescent="0.2">
      <c r="A95" s="14" t="str">
        <f>IFERROR(IF(Table1[[#This Row],[Status]]&lt;&gt;"",IF(ISNUMBER(SEARCH("Gereserveerd",Table1[[#This Row],[Status]])),"Gereserveerd",IF(ISNUMBER(SEARCH("~*",Herinzetlijst!B95)),"Bedrijfswagen","Personenauto")),""),"")</f>
        <v>Personenauto</v>
      </c>
      <c r="B95" s="9" t="str">
        <f>IFERROR(Table1[[#This Row],[Merk]]&amp;" "&amp;Table1[[#This Row],[Model]],"")</f>
        <v>Volvo V60 FL'22</v>
      </c>
      <c r="C95" s="6" t="str">
        <f>IFERROR(IF(Table1[[#This Row],[Status]]&lt;&gt;"",IF(ISNUMBER(SEARCH("BEV",B95)),"Elektrisch",IF(ISNUMBER(SEARCH("~*",B95)),"Onbekend","Benzine")),""),"")</f>
        <v>Benzine</v>
      </c>
      <c r="D95" s="10" t="str">
        <f t="shared" si="1"/>
        <v>NL</v>
      </c>
      <c r="E95" s="8" t="str">
        <f>Kentekennotatie!B95</f>
        <v>Z-264-FT</v>
      </c>
      <c r="F95" s="11">
        <f>IFERROR(Table1[[#This Row],[Kilometerstand]],"")</f>
        <v>76186</v>
      </c>
      <c r="G95" s="12">
        <f>IFERROR(Table1[[#This Row],[Darum 1e tenaamstelling]],"")</f>
        <v>45380</v>
      </c>
      <c r="H95" s="13" t="str">
        <f>IFERROR(HYPERLINK(Table1[[#This Row],[Foto''s]],"Bekijk deze auto →"),"")</f>
        <v>Bekijk deze auto →</v>
      </c>
    </row>
    <row r="96" spans="1:8" x14ac:dyDescent="0.2">
      <c r="A96" s="14" t="str">
        <f>IFERROR(IF(Table1[[#This Row],[Status]]&lt;&gt;"",IF(ISNUMBER(SEARCH("Gereserveerd",Table1[[#This Row],[Status]])),"Gereserveerd",IF(ISNUMBER(SEARCH("~*",Herinzetlijst!B96)),"Bedrijfswagen","Personenauto")),""),"")</f>
        <v>Personenauto</v>
      </c>
      <c r="B96" s="9" t="str">
        <f>IFERROR(Table1[[#This Row],[Merk]]&amp;" "&amp;Table1[[#This Row],[Model]],"")</f>
        <v>Kia Niro '22 BEV</v>
      </c>
      <c r="C96" s="6" t="str">
        <f>IFERROR(IF(Table1[[#This Row],[Status]]&lt;&gt;"",IF(ISNUMBER(SEARCH("BEV",B96)),"Elektrisch",IF(ISNUMBER(SEARCH("~*",B96)),"Onbekend","Benzine")),""),"")</f>
        <v>Elektrisch</v>
      </c>
      <c r="D96" s="10" t="str">
        <f t="shared" si="1"/>
        <v>NL</v>
      </c>
      <c r="E96" s="8" t="str">
        <f>Kentekennotatie!B96</f>
        <v>Z-347-GG</v>
      </c>
      <c r="F96" s="11">
        <f>IFERROR(Table1[[#This Row],[Kilometerstand]],"")</f>
        <v>92331</v>
      </c>
      <c r="G96" s="12">
        <f>IFERROR(Table1[[#This Row],[Darum 1e tenaamstelling]],"")</f>
        <v>45386</v>
      </c>
      <c r="H96" s="13" t="str">
        <f>IFERROR(HYPERLINK(Table1[[#This Row],[Foto''s]],"Bekijk deze auto →"),"")</f>
        <v>Bekijk deze auto →</v>
      </c>
    </row>
    <row r="97" spans="1:8" x14ac:dyDescent="0.2">
      <c r="A97" s="14" t="str">
        <f>IFERROR(IF(Table1[[#This Row],[Status]]&lt;&gt;"",IF(ISNUMBER(SEARCH("Gereserveerd",Table1[[#This Row],[Status]])),"Gereserveerd",IF(ISNUMBER(SEARCH("~*",Herinzetlijst!B97)),"Bedrijfswagen","Personenauto")),""),"")</f>
        <v>Personenauto</v>
      </c>
      <c r="B97" s="9" t="str">
        <f>IFERROR(Table1[[#This Row],[Merk]]&amp;" "&amp;Table1[[#This Row],[Model]],"")</f>
        <v>Lynk &amp; Co L&amp;C 01 '21</v>
      </c>
      <c r="C97" s="6" t="str">
        <f>IFERROR(IF(Table1[[#This Row],[Status]]&lt;&gt;"",IF(ISNUMBER(SEARCH("BEV",B97)),"Elektrisch",IF(ISNUMBER(SEARCH("~*",B97)),"Onbekend","Benzine")),""),"")</f>
        <v>Benzine</v>
      </c>
      <c r="D97" s="10" t="str">
        <f t="shared" si="1"/>
        <v>NL</v>
      </c>
      <c r="E97" s="8" t="str">
        <f>Kentekennotatie!B97</f>
        <v>Z-486-LV</v>
      </c>
      <c r="F97" s="11">
        <f>IFERROR(Table1[[#This Row],[Kilometerstand]],"")</f>
        <v>47583</v>
      </c>
      <c r="G97" s="12">
        <f>IFERROR(Table1[[#This Row],[Darum 1e tenaamstelling]],"")</f>
        <v>45434</v>
      </c>
      <c r="H97" s="13" t="str">
        <f>IFERROR(HYPERLINK(Table1[[#This Row],[Foto''s]],"Bekijk deze auto →"),"")</f>
        <v>Bekijk deze auto →</v>
      </c>
    </row>
    <row r="98" spans="1:8" x14ac:dyDescent="0.2">
      <c r="A98" s="14" t="str">
        <f>IFERROR(IF(Table1[[#This Row],[Status]]&lt;&gt;"",IF(ISNUMBER(SEARCH("Gereserveerd",Table1[[#This Row],[Status]])),"Gereserveerd",IF(ISNUMBER(SEARCH("~*",Herinzetlijst!B98)),"Bedrijfswagen","Personenauto")),""),"")</f>
        <v>Gereserveerd</v>
      </c>
      <c r="B98" s="9" t="str">
        <f>IFERROR(Table1[[#This Row],[Merk]]&amp;" "&amp;Table1[[#This Row],[Model]],"")</f>
        <v>Kia Niro '22</v>
      </c>
      <c r="C98" s="6" t="str">
        <f>IFERROR(IF(Table1[[#This Row],[Status]]&lt;&gt;"",IF(ISNUMBER(SEARCH("BEV",B98)),"Elektrisch",IF(ISNUMBER(SEARCH("~*",B98)),"Onbekend","Benzine")),""),"")</f>
        <v>Benzine</v>
      </c>
      <c r="D98" s="10" t="str">
        <f t="shared" si="1"/>
        <v>NL</v>
      </c>
      <c r="E98" s="8" t="str">
        <f>Kentekennotatie!B98</f>
        <v>Z-563-GL</v>
      </c>
      <c r="F98" s="11">
        <f>IFERROR(Table1[[#This Row],[Kilometerstand]],"")</f>
        <v>33866</v>
      </c>
      <c r="G98" s="12">
        <f>IFERROR(Table1[[#This Row],[Darum 1e tenaamstelling]],"")</f>
        <v>45391</v>
      </c>
      <c r="H98" s="13" t="str">
        <f>IFERROR(HYPERLINK(Table1[[#This Row],[Foto''s]],"Bekijk deze auto →"),"")</f>
        <v>Bekijk deze auto →</v>
      </c>
    </row>
    <row r="99" spans="1:8" x14ac:dyDescent="0.2">
      <c r="A99" s="14" t="str">
        <f>IFERROR(IF(Table1[[#This Row],[Status]]&lt;&gt;"",IF(ISNUMBER(SEARCH("Gereserveerd",Table1[[#This Row],[Status]])),"Gereserveerd",IF(ISNUMBER(SEARCH("~*",Herinzetlijst!B99)),"Bedrijfswagen","Personenauto")),""),"")</f>
        <v>Personenauto</v>
      </c>
      <c r="B99" s="9" t="str">
        <f>IFERROR(Table1[[#This Row],[Merk]]&amp;" "&amp;Table1[[#This Row],[Model]],"")</f>
        <v>Kia Niro '22</v>
      </c>
      <c r="C99" s="6" t="str">
        <f>IFERROR(IF(Table1[[#This Row],[Status]]&lt;&gt;"",IF(ISNUMBER(SEARCH("BEV",B99)),"Elektrisch",IF(ISNUMBER(SEARCH("~*",B99)),"Onbekend","Benzine")),""),"")</f>
        <v>Benzine</v>
      </c>
      <c r="D99" s="10" t="str">
        <f t="shared" si="1"/>
        <v>NL</v>
      </c>
      <c r="E99" s="8" t="str">
        <f>Kentekennotatie!B99</f>
        <v>Z-572-GL</v>
      </c>
      <c r="F99" s="11">
        <f>IFERROR(Table1[[#This Row],[Kilometerstand]],"")</f>
        <v>27981</v>
      </c>
      <c r="G99" s="12">
        <f>IFERROR(Table1[[#This Row],[Darum 1e tenaamstelling]],"")</f>
        <v>45391</v>
      </c>
      <c r="H99" s="13" t="str">
        <f>IFERROR(HYPERLINK(Table1[[#This Row],[Foto''s]],"Bekijk deze auto →"),"")</f>
        <v>Bekijk deze auto →</v>
      </c>
    </row>
    <row r="100" spans="1:8" x14ac:dyDescent="0.2">
      <c r="A100" s="14" t="str">
        <f>IFERROR(IF(Table1[[#This Row],[Status]]&lt;&gt;"",IF(ISNUMBER(SEARCH("Gereserveerd",Table1[[#This Row],[Status]])),"Gereserveerd",IF(ISNUMBER(SEARCH("~*",Herinzetlijst!B100)),"Bedrijfswagen","Personenauto")),""),"")</f>
        <v/>
      </c>
      <c r="B100" s="9" t="str">
        <f>IFERROR(Table1[[#This Row],[Merk]]&amp;" "&amp;Table1[[#This Row],[Model]],"")</f>
        <v/>
      </c>
      <c r="C100" s="6" t="str">
        <f>IFERROR(IF(Table1[[#This Row],[Status]]&lt;&gt;"",IF(ISNUMBER(SEARCH("BEV",B100)),"Elektrisch",IF(ISNUMBER(SEARCH("~*",B100)),"Onbekend","Benzine")),""),"")</f>
        <v/>
      </c>
      <c r="D100" s="10" t="str">
        <f t="shared" si="1"/>
        <v/>
      </c>
      <c r="E100" s="8" t="str">
        <f>Kentekennotatie!B100</f>
        <v/>
      </c>
      <c r="F100" s="11" t="str">
        <f>IFERROR(Table1[[#This Row],[Kilometerstand]],"")</f>
        <v/>
      </c>
      <c r="G100" s="12" t="str">
        <f>IFERROR(Table1[[#This Row],[Darum 1e tenaamstelling]],"")</f>
        <v/>
      </c>
      <c r="H100" s="13" t="str">
        <f>IFERROR(HYPERLINK(Table1[[#This Row],[Foto''s]],"Bekijk deze auto →"),"")</f>
        <v/>
      </c>
    </row>
    <row r="101" spans="1:8" x14ac:dyDescent="0.2">
      <c r="A101" s="14" t="str">
        <f>IFERROR(IF(Table1[[#This Row],[Status]]&lt;&gt;"",IF(ISNUMBER(SEARCH("Gereserveerd",Table1[[#This Row],[Status]])),"Gereserveerd",IF(ISNUMBER(SEARCH("~*",Herinzetlijst!B101)),"Bedrijfswagen","Personenauto")),""),"")</f>
        <v/>
      </c>
      <c r="B101" s="9" t="str">
        <f>IFERROR(Table1[[#This Row],[Merk]]&amp;" "&amp;Table1[[#This Row],[Model]],"")</f>
        <v/>
      </c>
      <c r="C101" s="6" t="str">
        <f>IFERROR(IF(Table1[[#This Row],[Status]]&lt;&gt;"",IF(ISNUMBER(SEARCH("BEV",B101)),"Elektrisch",IF(ISNUMBER(SEARCH("~*",B101)),"Onbekend","Benzine")),""),"")</f>
        <v/>
      </c>
      <c r="D101" s="10" t="str">
        <f t="shared" si="1"/>
        <v/>
      </c>
      <c r="E101" s="8" t="str">
        <f>Kentekennotatie!B101</f>
        <v/>
      </c>
      <c r="F101" s="11" t="str">
        <f>IFERROR(Table1[[#This Row],[Kilometerstand]],"")</f>
        <v/>
      </c>
      <c r="G101" s="12" t="str">
        <f>IFERROR(Table1[[#This Row],[Darum 1e tenaamstelling]],"")</f>
        <v/>
      </c>
      <c r="H101" s="13" t="str">
        <f>IFERROR(HYPERLINK(Table1[[#This Row],[Foto''s]],"Bekijk deze auto →"),"")</f>
        <v/>
      </c>
    </row>
    <row r="102" spans="1:8" x14ac:dyDescent="0.2">
      <c r="A102" s="14" t="str">
        <f>IFERROR(IF(Table1[[#This Row],[Status]]&lt;&gt;"",IF(ISNUMBER(SEARCH("Gereserveerd",Table1[[#This Row],[Status]])),"Gereserveerd",IF(ISNUMBER(SEARCH("~*",Herinzetlijst!B102)),"Bedrijfswagen","Personenauto")),""),"")</f>
        <v/>
      </c>
      <c r="B102" s="9" t="str">
        <f>IFERROR(Table1[[#This Row],[Merk]]&amp;" "&amp;Table1[[#This Row],[Model]],"")</f>
        <v/>
      </c>
      <c r="C102" s="6" t="str">
        <f>IFERROR(IF(Table1[[#This Row],[Status]]&lt;&gt;"",IF(ISNUMBER(SEARCH("BEV",B102)),"Elektrisch",IF(ISNUMBER(SEARCH("~*",B102)),"Onbekend","Benzine")),""),"")</f>
        <v/>
      </c>
      <c r="D102" s="10" t="str">
        <f t="shared" si="1"/>
        <v/>
      </c>
      <c r="E102" s="8" t="str">
        <f>Kentekennotatie!B102</f>
        <v/>
      </c>
      <c r="F102" s="11" t="str">
        <f>IFERROR(Table1[[#This Row],[Kilometerstand]],"")</f>
        <v/>
      </c>
      <c r="G102" s="12" t="str">
        <f>IFERROR(Table1[[#This Row],[Darum 1e tenaamstelling]],"")</f>
        <v/>
      </c>
      <c r="H102" s="13" t="str">
        <f>IFERROR(HYPERLINK(Table1[[#This Row],[Foto''s]],"Bekijk deze auto →"),"")</f>
        <v/>
      </c>
    </row>
    <row r="103" spans="1:8" x14ac:dyDescent="0.2">
      <c r="A103" s="14" t="str">
        <f>IFERROR(IF(Table1[[#This Row],[Status]]&lt;&gt;"",IF(ISNUMBER(SEARCH("Gereserveerd",Table1[[#This Row],[Status]])),"Gereserveerd",IF(ISNUMBER(SEARCH("~*",Herinzetlijst!B103)),"Bedrijfswagen","Personenauto")),""),"")</f>
        <v/>
      </c>
      <c r="B103" s="9" t="str">
        <f>IFERROR(Table1[[#This Row],[Merk]]&amp;" "&amp;Table1[[#This Row],[Model]],"")</f>
        <v/>
      </c>
      <c r="C103" s="6" t="str">
        <f>IFERROR(IF(Table1[[#This Row],[Status]]&lt;&gt;"",IF(ISNUMBER(SEARCH("BEV",B103)),"Elektrisch",IF(ISNUMBER(SEARCH("~*",B103)),"Onbekend","Benzine")),""),"")</f>
        <v/>
      </c>
      <c r="D103" s="10" t="str">
        <f t="shared" si="1"/>
        <v/>
      </c>
      <c r="E103" s="8" t="str">
        <f>Kentekennotatie!B103</f>
        <v/>
      </c>
      <c r="F103" s="11" t="str">
        <f>IFERROR(Table1[[#This Row],[Kilometerstand]],"")</f>
        <v/>
      </c>
      <c r="G103" s="12" t="str">
        <f>IFERROR(Table1[[#This Row],[Darum 1e tenaamstelling]],"")</f>
        <v/>
      </c>
      <c r="H103" s="13" t="str">
        <f>IFERROR(HYPERLINK(Table1[[#This Row],[Foto''s]],"Bekijk deze auto →"),"")</f>
        <v/>
      </c>
    </row>
    <row r="104" spans="1:8" x14ac:dyDescent="0.2">
      <c r="A104" s="14" t="str">
        <f>IFERROR(IF(Table1[[#This Row],[Status]]&lt;&gt;"",IF(ISNUMBER(SEARCH("Gereserveerd",Table1[[#This Row],[Status]])),"Gereserveerd",IF(ISNUMBER(SEARCH("~*",Herinzetlijst!B104)),"Bedrijfswagen","Personenauto")),""),"")</f>
        <v/>
      </c>
      <c r="B104" s="9" t="str">
        <f>IFERROR(Table1[[#This Row],[Merk]]&amp;" "&amp;Table1[[#This Row],[Model]],"")</f>
        <v/>
      </c>
      <c r="C104" s="6" t="str">
        <f>IFERROR(IF(Table1[[#This Row],[Status]]&lt;&gt;"",IF(ISNUMBER(SEARCH("BEV",B104)),"Elektrisch",IF(ISNUMBER(SEARCH("~*",B104)),"Onbekend","Benzine")),""),"")</f>
        <v/>
      </c>
      <c r="D104" s="10" t="str">
        <f t="shared" si="1"/>
        <v/>
      </c>
      <c r="E104" s="8" t="str">
        <f>Kentekennotatie!B104</f>
        <v/>
      </c>
      <c r="F104" s="11" t="str">
        <f>IFERROR(Table1[[#This Row],[Kilometerstand]],"")</f>
        <v/>
      </c>
      <c r="G104" s="12" t="str">
        <f>IFERROR(Table1[[#This Row],[Darum 1e tenaamstelling]],"")</f>
        <v/>
      </c>
      <c r="H104" s="13" t="str">
        <f>IFERROR(HYPERLINK(Table1[[#This Row],[Foto''s]],"Bekijk deze auto →"),"")</f>
        <v/>
      </c>
    </row>
    <row r="105" spans="1:8" x14ac:dyDescent="0.2">
      <c r="A105" s="14" t="str">
        <f>IFERROR(IF(Table1[[#This Row],[Status]]&lt;&gt;"",IF(ISNUMBER(SEARCH("Gereserveerd",Table1[[#This Row],[Status]])),"Gereserveerd",IF(ISNUMBER(SEARCH("~*",Herinzetlijst!B105)),"Bedrijfswagen","Personenauto")),""),"")</f>
        <v/>
      </c>
      <c r="B105" s="9" t="str">
        <f>IFERROR(Table1[[#This Row],[Merk]]&amp;" "&amp;Table1[[#This Row],[Model]],"")</f>
        <v/>
      </c>
      <c r="C105" s="6" t="str">
        <f>IFERROR(IF(Table1[[#This Row],[Status]]&lt;&gt;"",IF(ISNUMBER(SEARCH("BEV",B105)),"Elektrisch",IF(ISNUMBER(SEARCH("~*",B105)),"Onbekend","Benzine")),""),"")</f>
        <v/>
      </c>
      <c r="D105" s="10" t="str">
        <f t="shared" si="1"/>
        <v/>
      </c>
      <c r="E105" s="8" t="str">
        <f>Kentekennotatie!B105</f>
        <v/>
      </c>
      <c r="F105" s="11" t="str">
        <f>IFERROR(Table1[[#This Row],[Kilometerstand]],"")</f>
        <v/>
      </c>
      <c r="G105" s="12" t="str">
        <f>IFERROR(Table1[[#This Row],[Darum 1e tenaamstelling]],"")</f>
        <v/>
      </c>
      <c r="H105" s="13" t="str">
        <f>IFERROR(HYPERLINK(Table1[[#This Row],[Foto''s]],"Bekijk deze auto →"),"")</f>
        <v/>
      </c>
    </row>
    <row r="106" spans="1:8" x14ac:dyDescent="0.2">
      <c r="A106" s="14" t="str">
        <f>IFERROR(IF(Table1[[#This Row],[Status]]&lt;&gt;"",IF(ISNUMBER(SEARCH("Gereserveerd",Table1[[#This Row],[Status]])),"Gereserveerd",IF(ISNUMBER(SEARCH("~*",Herinzetlijst!B106)),"Bedrijfswagen","Personenauto")),""),"")</f>
        <v/>
      </c>
      <c r="B106" s="9" t="str">
        <f>IFERROR(Table1[[#This Row],[Merk]]&amp;" "&amp;Table1[[#This Row],[Model]],"")</f>
        <v/>
      </c>
      <c r="C106" s="6" t="str">
        <f>IFERROR(IF(Table1[[#This Row],[Status]]&lt;&gt;"",IF(ISNUMBER(SEARCH("BEV",B106)),"Elektrisch",IF(ISNUMBER(SEARCH("~*",B106)),"Onbekend","Benzine")),""),"")</f>
        <v/>
      </c>
      <c r="D106" s="10" t="str">
        <f t="shared" si="1"/>
        <v/>
      </c>
      <c r="E106" s="8" t="str">
        <f>Kentekennotatie!B106</f>
        <v/>
      </c>
      <c r="F106" s="11" t="str">
        <f>IFERROR(Table1[[#This Row],[Kilometerstand]],"")</f>
        <v/>
      </c>
      <c r="G106" s="12" t="str">
        <f>IFERROR(Table1[[#This Row],[Darum 1e tenaamstelling]],"")</f>
        <v/>
      </c>
      <c r="H106" s="13" t="str">
        <f>IFERROR(HYPERLINK(Table1[[#This Row],[Foto''s]],"Bekijk deze auto →"),"")</f>
        <v/>
      </c>
    </row>
    <row r="107" spans="1:8" x14ac:dyDescent="0.2">
      <c r="A107" s="14" t="str">
        <f>IFERROR(IF(Table1[[#This Row],[Status]]&lt;&gt;"",IF(ISNUMBER(SEARCH("Gereserveerd",Table1[[#This Row],[Status]])),"Gereserveerd",IF(ISNUMBER(SEARCH("~*",Herinzetlijst!B107)),"Bedrijfswagen","Personenauto")),""),"")</f>
        <v/>
      </c>
      <c r="B107" s="9" t="str">
        <f>IFERROR(Table1[[#This Row],[Merk]]&amp;" "&amp;Table1[[#This Row],[Model]],"")</f>
        <v/>
      </c>
      <c r="C107" s="6" t="str">
        <f>IFERROR(IF(Table1[[#This Row],[Status]]&lt;&gt;"",IF(ISNUMBER(SEARCH("BEV",B107)),"Elektrisch",IF(ISNUMBER(SEARCH("~*",B107)),"Onbekend","Benzine")),""),"")</f>
        <v/>
      </c>
      <c r="D107" s="10" t="str">
        <f t="shared" si="1"/>
        <v/>
      </c>
      <c r="E107" s="8" t="str">
        <f>Kentekennotatie!B107</f>
        <v/>
      </c>
      <c r="F107" s="11" t="str">
        <f>IFERROR(Table1[[#This Row],[Kilometerstand]],"")</f>
        <v/>
      </c>
      <c r="G107" s="12" t="str">
        <f>IFERROR(Table1[[#This Row],[Darum 1e tenaamstelling]],"")</f>
        <v/>
      </c>
      <c r="H107" s="13" t="str">
        <f>IFERROR(HYPERLINK(Table1[[#This Row],[Foto''s]],"Bekijk deze auto →"),"")</f>
        <v/>
      </c>
    </row>
    <row r="108" spans="1:8" x14ac:dyDescent="0.2">
      <c r="A108" s="14" t="str">
        <f>IFERROR(IF(Table1[[#This Row],[Status]]&lt;&gt;"",IF(ISNUMBER(SEARCH("Gereserveerd",Table1[[#This Row],[Status]])),"Gereserveerd",IF(ISNUMBER(SEARCH("~*",Herinzetlijst!B108)),"Bedrijfswagen","Personenauto")),""),"")</f>
        <v/>
      </c>
      <c r="B108" s="9" t="str">
        <f>IFERROR(Table1[[#This Row],[Merk]]&amp;" "&amp;Table1[[#This Row],[Model]],"")</f>
        <v/>
      </c>
      <c r="C108" s="6" t="str">
        <f>IFERROR(IF(Table1[[#This Row],[Status]]&lt;&gt;"",IF(ISNUMBER(SEARCH("BEV",B108)),"Elektrisch",IF(ISNUMBER(SEARCH("~*",B108)),"Onbekend","Benzine")),""),"")</f>
        <v/>
      </c>
      <c r="D108" s="10" t="str">
        <f t="shared" si="1"/>
        <v/>
      </c>
      <c r="E108" s="8" t="str">
        <f>Kentekennotatie!B108</f>
        <v/>
      </c>
      <c r="F108" s="11" t="str">
        <f>IFERROR(Table1[[#This Row],[Kilometerstand]],"")</f>
        <v/>
      </c>
      <c r="G108" s="12" t="str">
        <f>IFERROR(Table1[[#This Row],[Darum 1e tenaamstelling]],"")</f>
        <v/>
      </c>
      <c r="H108" s="13" t="str">
        <f>IFERROR(HYPERLINK(Table1[[#This Row],[Foto''s]],"Bekijk deze auto →"),"")</f>
        <v/>
      </c>
    </row>
    <row r="109" spans="1:8" x14ac:dyDescent="0.2">
      <c r="A109" s="14" t="str">
        <f>IFERROR(IF(Table1[[#This Row],[Status]]&lt;&gt;"",IF(ISNUMBER(SEARCH("Gereserveerd",Table1[[#This Row],[Status]])),"Gereserveerd",IF(ISNUMBER(SEARCH("~*",Herinzetlijst!B109)),"Bedrijfswagen","Personenauto")),""),"")</f>
        <v/>
      </c>
      <c r="B109" s="9" t="str">
        <f>IFERROR(Table1[[#This Row],[Merk]]&amp;" "&amp;Table1[[#This Row],[Model]],"")</f>
        <v/>
      </c>
      <c r="C109" s="6" t="str">
        <f>IFERROR(IF(Table1[[#This Row],[Status]]&lt;&gt;"",IF(ISNUMBER(SEARCH("BEV",B109)),"Elektrisch",IF(ISNUMBER(SEARCH("~*",B109)),"Onbekend","Benzine")),""),"")</f>
        <v/>
      </c>
      <c r="D109" s="10" t="str">
        <f t="shared" si="1"/>
        <v/>
      </c>
      <c r="E109" s="8" t="str">
        <f>Kentekennotatie!B109</f>
        <v/>
      </c>
      <c r="F109" s="11" t="str">
        <f>IFERROR(Table1[[#This Row],[Kilometerstand]],"")</f>
        <v/>
      </c>
      <c r="G109" s="12" t="str">
        <f>IFERROR(Table1[[#This Row],[Darum 1e tenaamstelling]],"")</f>
        <v/>
      </c>
      <c r="H109" s="13" t="str">
        <f>IFERROR(HYPERLINK(Table1[[#This Row],[Foto''s]],"Bekijk deze auto →"),"")</f>
        <v/>
      </c>
    </row>
    <row r="110" spans="1:8" x14ac:dyDescent="0.2">
      <c r="A110" s="14" t="str">
        <f>IFERROR(IF(Table1[[#This Row],[Status]]&lt;&gt;"",IF(ISNUMBER(SEARCH("Gereserveerd",Table1[[#This Row],[Status]])),"Gereserveerd",IF(ISNUMBER(SEARCH("~*",Herinzetlijst!B110)),"Bedrijfswagen","Personenauto")),""),"")</f>
        <v/>
      </c>
      <c r="B110" s="9" t="str">
        <f>IFERROR(Table1[[#This Row],[Merk]]&amp;" "&amp;Table1[[#This Row],[Model]],"")</f>
        <v/>
      </c>
      <c r="C110" s="6" t="str">
        <f>IFERROR(IF(Table1[[#This Row],[Status]]&lt;&gt;"",IF(ISNUMBER(SEARCH("BEV",B110)),"Elektrisch",IF(ISNUMBER(SEARCH("~*",B110)),"Onbekend","Benzine")),""),"")</f>
        <v/>
      </c>
      <c r="D110" s="10" t="str">
        <f t="shared" si="1"/>
        <v/>
      </c>
      <c r="E110" s="8" t="str">
        <f>Kentekennotatie!B110</f>
        <v/>
      </c>
      <c r="F110" s="11" t="str">
        <f>IFERROR(Table1[[#This Row],[Kilometerstand]],"")</f>
        <v/>
      </c>
      <c r="G110" s="12" t="str">
        <f>IFERROR(Table1[[#This Row],[Darum 1e tenaamstelling]],"")</f>
        <v/>
      </c>
      <c r="H110" s="13" t="str">
        <f>IFERROR(HYPERLINK(Table1[[#This Row],[Foto''s]],"Bekijk deze auto →"),"")</f>
        <v/>
      </c>
    </row>
    <row r="111" spans="1:8" x14ac:dyDescent="0.2">
      <c r="A111" s="14" t="str">
        <f>IFERROR(IF(Table1[[#This Row],[Status]]&lt;&gt;"",IF(ISNUMBER(SEARCH("Gereserveerd",Table1[[#This Row],[Status]])),"Gereserveerd",IF(ISNUMBER(SEARCH("~*",Herinzetlijst!B111)),"Bedrijfswagen","Personenauto")),""),"")</f>
        <v/>
      </c>
      <c r="B111" s="9" t="str">
        <f>IFERROR(Table1[[#This Row],[Merk]]&amp;" "&amp;Table1[[#This Row],[Model]],"")</f>
        <v/>
      </c>
      <c r="C111" s="6" t="str">
        <f>IFERROR(IF(Table1[[#This Row],[Status]]&lt;&gt;"",IF(ISNUMBER(SEARCH("BEV",B111)),"Elektrisch",IF(ISNUMBER(SEARCH("~*",B111)),"Onbekend","Benzine")),""),"")</f>
        <v/>
      </c>
      <c r="D111" s="10" t="str">
        <f t="shared" si="1"/>
        <v/>
      </c>
      <c r="E111" s="8" t="str">
        <f>Kentekennotatie!B111</f>
        <v/>
      </c>
      <c r="F111" s="11" t="str">
        <f>IFERROR(Table1[[#This Row],[Kilometerstand]],"")</f>
        <v/>
      </c>
      <c r="G111" s="12" t="str">
        <f>IFERROR(Table1[[#This Row],[Darum 1e tenaamstelling]],"")</f>
        <v/>
      </c>
      <c r="H111" s="13" t="str">
        <f>IFERROR(HYPERLINK(Table1[[#This Row],[Foto''s]],"Bekijk deze auto →"),"")</f>
        <v/>
      </c>
    </row>
    <row r="112" spans="1:8" x14ac:dyDescent="0.2">
      <c r="A112" s="14" t="str">
        <f>IFERROR(IF(Table1[[#This Row],[Status]]&lt;&gt;"",IF(ISNUMBER(SEARCH("Gereserveerd",Table1[[#This Row],[Status]])),"Gereserveerd",IF(ISNUMBER(SEARCH("~*",Herinzetlijst!B112)),"Bedrijfswagen","Personenauto")),""),"")</f>
        <v/>
      </c>
      <c r="B112" s="9" t="str">
        <f>IFERROR(Table1[[#This Row],[Merk]]&amp;" "&amp;Table1[[#This Row],[Model]],"")</f>
        <v/>
      </c>
      <c r="C112" s="6" t="str">
        <f>IFERROR(IF(Table1[[#This Row],[Status]]&lt;&gt;"",IF(ISNUMBER(SEARCH("BEV",B112)),"Elektrisch",IF(ISNUMBER(SEARCH("~*",B112)),"Onbekend","Benzine")),""),"")</f>
        <v/>
      </c>
      <c r="D112" s="10" t="str">
        <f t="shared" si="1"/>
        <v/>
      </c>
      <c r="E112" s="8" t="str">
        <f>Kentekennotatie!B112</f>
        <v/>
      </c>
      <c r="F112" s="11" t="str">
        <f>IFERROR(Table1[[#This Row],[Kilometerstand]],"")</f>
        <v/>
      </c>
      <c r="G112" s="12" t="str">
        <f>IFERROR(Table1[[#This Row],[Darum 1e tenaamstelling]],"")</f>
        <v/>
      </c>
      <c r="H112" s="13" t="str">
        <f>IFERROR(HYPERLINK(Table1[[#This Row],[Foto''s]],"Bekijk deze auto →"),"")</f>
        <v/>
      </c>
    </row>
    <row r="113" spans="1:8" x14ac:dyDescent="0.2">
      <c r="A113" s="14" t="str">
        <f>IFERROR(IF(Table1[[#This Row],[Status]]&lt;&gt;"",IF(ISNUMBER(SEARCH("Gereserveerd",Table1[[#This Row],[Status]])),"Gereserveerd",IF(ISNUMBER(SEARCH("~*",Herinzetlijst!B113)),"Bedrijfswagen","Personenauto")),""),"")</f>
        <v/>
      </c>
      <c r="B113" s="9" t="str">
        <f>IFERROR(Table1[[#This Row],[Merk]]&amp;" "&amp;Table1[[#This Row],[Model]],"")</f>
        <v/>
      </c>
      <c r="C113" s="6" t="str">
        <f>IFERROR(IF(Table1[[#This Row],[Status]]&lt;&gt;"",IF(ISNUMBER(SEARCH("BEV",B113)),"Elektrisch",IF(ISNUMBER(SEARCH("~*",B113)),"Onbekend","Benzine")),""),"")</f>
        <v/>
      </c>
      <c r="D113" s="10" t="str">
        <f t="shared" si="1"/>
        <v/>
      </c>
      <c r="E113" s="8" t="str">
        <f>Kentekennotatie!B113</f>
        <v/>
      </c>
      <c r="F113" s="11" t="str">
        <f>IFERROR(Table1[[#This Row],[Kilometerstand]],"")</f>
        <v/>
      </c>
      <c r="G113" s="12" t="str">
        <f>IFERROR(Table1[[#This Row],[Darum 1e tenaamstelling]],"")</f>
        <v/>
      </c>
      <c r="H113" s="13" t="str">
        <f>IFERROR(HYPERLINK(Table1[[#This Row],[Foto''s]],"Bekijk deze auto →"),"")</f>
        <v/>
      </c>
    </row>
    <row r="114" spans="1:8" x14ac:dyDescent="0.2">
      <c r="A114" s="14" t="str">
        <f>IFERROR(IF(Table1[[#This Row],[Status]]&lt;&gt;"",IF(ISNUMBER(SEARCH("Gereserveerd",Table1[[#This Row],[Status]])),"Gereserveerd",IF(ISNUMBER(SEARCH("~*",Herinzetlijst!B114)),"Bedrijfswagen","Personenauto")),""),"")</f>
        <v/>
      </c>
      <c r="B114" s="9" t="str">
        <f>IFERROR(Table1[[#This Row],[Merk]]&amp;" "&amp;Table1[[#This Row],[Model]],"")</f>
        <v/>
      </c>
      <c r="C114" s="6" t="str">
        <f>IFERROR(IF(Table1[[#This Row],[Status]]&lt;&gt;"",IF(ISNUMBER(SEARCH("BEV",B114)),"Elektrisch",IF(ISNUMBER(SEARCH("~*",B114)),"Onbekend","Benzine")),""),"")</f>
        <v/>
      </c>
      <c r="D114" s="10" t="str">
        <f t="shared" si="1"/>
        <v/>
      </c>
      <c r="E114" s="8" t="str">
        <f>Kentekennotatie!B114</f>
        <v/>
      </c>
      <c r="F114" s="11" t="str">
        <f>IFERROR(Table1[[#This Row],[Kilometerstand]],"")</f>
        <v/>
      </c>
      <c r="G114" s="12" t="str">
        <f>IFERROR(Table1[[#This Row],[Darum 1e tenaamstelling]],"")</f>
        <v/>
      </c>
      <c r="H114" s="13" t="str">
        <f>IFERROR(HYPERLINK(Table1[[#This Row],[Foto''s]],"Bekijk deze auto →"),"")</f>
        <v/>
      </c>
    </row>
    <row r="115" spans="1:8" x14ac:dyDescent="0.2">
      <c r="A115" s="14" t="str">
        <f>IFERROR(IF(Table1[[#This Row],[Status]]&lt;&gt;"",IF(ISNUMBER(SEARCH("Gereserveerd",Table1[[#This Row],[Status]])),"Gereserveerd",IF(ISNUMBER(SEARCH("~*",Herinzetlijst!B115)),"Bedrijfswagen","Personenauto")),""),"")</f>
        <v/>
      </c>
      <c r="B115" s="9" t="str">
        <f>IFERROR(Table1[[#This Row],[Merk]]&amp;" "&amp;Table1[[#This Row],[Model]],"")</f>
        <v/>
      </c>
      <c r="C115" s="6" t="str">
        <f>IFERROR(IF(Table1[[#This Row],[Status]]&lt;&gt;"",IF(ISNUMBER(SEARCH("BEV",B115)),"Elektrisch",IF(ISNUMBER(SEARCH("~*",B115)),"Onbekend","Benzine")),""),"")</f>
        <v/>
      </c>
      <c r="D115" s="10" t="str">
        <f t="shared" si="1"/>
        <v/>
      </c>
      <c r="E115" s="8" t="str">
        <f>Kentekennotatie!B115</f>
        <v/>
      </c>
      <c r="F115" s="11" t="str">
        <f>IFERROR(Table1[[#This Row],[Kilometerstand]],"")</f>
        <v/>
      </c>
      <c r="G115" s="12" t="str">
        <f>IFERROR(Table1[[#This Row],[Darum 1e tenaamstelling]],"")</f>
        <v/>
      </c>
      <c r="H115" s="13" t="str">
        <f>IFERROR(HYPERLINK(Table1[[#This Row],[Foto''s]],"Bekijk deze auto →"),"")</f>
        <v/>
      </c>
    </row>
    <row r="116" spans="1:8" x14ac:dyDescent="0.2">
      <c r="A116" s="14" t="str">
        <f>IFERROR(IF(Table1[[#This Row],[Status]]&lt;&gt;"",IF(ISNUMBER(SEARCH("Gereserveerd",Table1[[#This Row],[Status]])),"Gereserveerd",IF(ISNUMBER(SEARCH("~*",Herinzetlijst!B116)),"Bedrijfswagen","Personenauto")),""),"")</f>
        <v/>
      </c>
      <c r="B116" s="9" t="str">
        <f>IFERROR(Table1[[#This Row],[Merk]]&amp;" "&amp;Table1[[#This Row],[Model]],"")</f>
        <v/>
      </c>
      <c r="C116" s="6" t="str">
        <f>IFERROR(IF(Table1[[#This Row],[Status]]&lt;&gt;"",IF(ISNUMBER(SEARCH("BEV",B116)),"Elektrisch",IF(ISNUMBER(SEARCH("~*",B116)),"Onbekend","Benzine")),""),"")</f>
        <v/>
      </c>
      <c r="D116" s="10" t="str">
        <f t="shared" si="1"/>
        <v/>
      </c>
      <c r="E116" s="8" t="str">
        <f>Kentekennotatie!B116</f>
        <v/>
      </c>
      <c r="F116" s="11" t="str">
        <f>IFERROR(Table1[[#This Row],[Kilometerstand]],"")</f>
        <v/>
      </c>
      <c r="G116" s="12" t="str">
        <f>IFERROR(Table1[[#This Row],[Darum 1e tenaamstelling]],"")</f>
        <v/>
      </c>
      <c r="H116" s="13" t="str">
        <f>IFERROR(HYPERLINK(Table1[[#This Row],[Foto''s]],"Bekijk deze auto →"),"")</f>
        <v/>
      </c>
    </row>
    <row r="117" spans="1:8" x14ac:dyDescent="0.2">
      <c r="A117" s="14" t="str">
        <f>IFERROR(IF(Table1[[#This Row],[Status]]&lt;&gt;"",IF(ISNUMBER(SEARCH("Gereserveerd",Table1[[#This Row],[Status]])),"Gereserveerd",IF(ISNUMBER(SEARCH("~*",Herinzetlijst!B117)),"Bedrijfswagen","Personenauto")),""),"")</f>
        <v/>
      </c>
      <c r="B117" s="9" t="str">
        <f>IFERROR(Table1[[#This Row],[Merk]]&amp;" "&amp;Table1[[#This Row],[Model]],"")</f>
        <v/>
      </c>
      <c r="C117" s="6" t="str">
        <f>IFERROR(IF(Table1[[#This Row],[Status]]&lt;&gt;"",IF(ISNUMBER(SEARCH("BEV",B117)),"Elektrisch",IF(ISNUMBER(SEARCH("~*",B117)),"Onbekend","Benzine")),""),"")</f>
        <v/>
      </c>
      <c r="D117" s="10" t="str">
        <f t="shared" si="1"/>
        <v/>
      </c>
      <c r="E117" s="8" t="str">
        <f>Kentekennotatie!B117</f>
        <v/>
      </c>
      <c r="F117" s="11" t="str">
        <f>IFERROR(Table1[[#This Row],[Kilometerstand]],"")</f>
        <v/>
      </c>
      <c r="G117" s="12" t="str">
        <f>IFERROR(Table1[[#This Row],[Darum 1e tenaamstelling]],"")</f>
        <v/>
      </c>
      <c r="H117" s="13" t="str">
        <f>IFERROR(HYPERLINK(Table1[[#This Row],[Foto''s]],"Bekijk deze auto →"),"")</f>
        <v/>
      </c>
    </row>
    <row r="118" spans="1:8" x14ac:dyDescent="0.2">
      <c r="A118" s="14" t="str">
        <f>IFERROR(IF(Table1[[#This Row],[Status]]&lt;&gt;"",IF(ISNUMBER(SEARCH("Gereserveerd",Table1[[#This Row],[Status]])),"Gereserveerd",IF(ISNUMBER(SEARCH("~*",Herinzetlijst!B118)),"Bedrijfswagen","Personenauto")),""),"")</f>
        <v/>
      </c>
      <c r="B118" s="9" t="str">
        <f>IFERROR(Table1[[#This Row],[Merk]]&amp;" "&amp;Table1[[#This Row],[Model]],"")</f>
        <v/>
      </c>
      <c r="C118" s="6" t="str">
        <f>IFERROR(IF(Table1[[#This Row],[Status]]&lt;&gt;"",IF(ISNUMBER(SEARCH("BEV",B118)),"Elektrisch",IF(ISNUMBER(SEARCH("~*",B118)),"Onbekend","Benzine")),""),"")</f>
        <v/>
      </c>
      <c r="D118" s="10" t="str">
        <f t="shared" si="1"/>
        <v/>
      </c>
      <c r="E118" s="8" t="str">
        <f>Kentekennotatie!B118</f>
        <v/>
      </c>
      <c r="F118" s="11" t="str">
        <f>IFERROR(Table1[[#This Row],[Kilometerstand]],"")</f>
        <v/>
      </c>
      <c r="G118" s="12" t="str">
        <f>IFERROR(Table1[[#This Row],[Darum 1e tenaamstelling]],"")</f>
        <v/>
      </c>
      <c r="H118" s="13" t="str">
        <f>IFERROR(HYPERLINK(Table1[[#This Row],[Foto''s]],"Bekijk deze auto →"),"")</f>
        <v/>
      </c>
    </row>
    <row r="119" spans="1:8" x14ac:dyDescent="0.2">
      <c r="A119" s="14" t="str">
        <f>IFERROR(IF(Table1[[#This Row],[Status]]&lt;&gt;"",IF(ISNUMBER(SEARCH("Gereserveerd",Table1[[#This Row],[Status]])),"Gereserveerd",IF(ISNUMBER(SEARCH("~*",Herinzetlijst!B119)),"Bedrijfswagen","Personenauto")),""),"")</f>
        <v/>
      </c>
      <c r="B119" s="9" t="str">
        <f>IFERROR(Table1[[#This Row],[Merk]]&amp;" "&amp;Table1[[#This Row],[Model]],"")</f>
        <v/>
      </c>
      <c r="C119" s="6" t="str">
        <f>IFERROR(IF(Table1[[#This Row],[Status]]&lt;&gt;"",IF(ISNUMBER(SEARCH("BEV",B119)),"Elektrisch",IF(ISNUMBER(SEARCH("~*",B119)),"Onbekend","Benzine")),""),"")</f>
        <v/>
      </c>
      <c r="D119" s="10" t="str">
        <f t="shared" si="1"/>
        <v/>
      </c>
      <c r="E119" s="8" t="str">
        <f>Kentekennotatie!B119</f>
        <v/>
      </c>
      <c r="F119" s="11" t="str">
        <f>IFERROR(Table1[[#This Row],[Kilometerstand]],"")</f>
        <v/>
      </c>
      <c r="G119" s="12" t="str">
        <f>IFERROR(Table1[[#This Row],[Darum 1e tenaamstelling]],"")</f>
        <v/>
      </c>
      <c r="H119" s="13" t="str">
        <f>IFERROR(HYPERLINK(Table1[[#This Row],[Foto''s]],"Bekijk deze auto →"),"")</f>
        <v/>
      </c>
    </row>
    <row r="120" spans="1:8" x14ac:dyDescent="0.2">
      <c r="A120" s="14" t="str">
        <f>IFERROR(IF(Table1[[#This Row],[Status]]&lt;&gt;"",IF(ISNUMBER(SEARCH("Gereserveerd",Table1[[#This Row],[Status]])),"Gereserveerd",IF(ISNUMBER(SEARCH("~*",Herinzetlijst!B120)),"Bedrijfswagen","Personenauto")),""),"")</f>
        <v/>
      </c>
      <c r="B120" s="9" t="str">
        <f>IFERROR(Table1[[#This Row],[Merk]]&amp;" "&amp;Table1[[#This Row],[Model]],"")</f>
        <v/>
      </c>
      <c r="C120" s="6" t="str">
        <f>IFERROR(IF(Table1[[#This Row],[Status]]&lt;&gt;"",IF(ISNUMBER(SEARCH("BEV",B120)),"Elektrisch",IF(ISNUMBER(SEARCH("~*",B120)),"Onbekend","Benzine")),""),"")</f>
        <v/>
      </c>
      <c r="D120" s="10" t="str">
        <f t="shared" si="1"/>
        <v/>
      </c>
      <c r="E120" s="8" t="str">
        <f>Kentekennotatie!B120</f>
        <v/>
      </c>
      <c r="F120" s="11" t="str">
        <f>IFERROR(Table1[[#This Row],[Kilometerstand]],"")</f>
        <v/>
      </c>
      <c r="G120" s="12" t="str">
        <f>IFERROR(Table1[[#This Row],[Darum 1e tenaamstelling]],"")</f>
        <v/>
      </c>
      <c r="H120" s="13" t="str">
        <f>IFERROR(HYPERLINK(Table1[[#This Row],[Foto''s]],"Bekijk deze auto →"),"")</f>
        <v/>
      </c>
    </row>
    <row r="121" spans="1:8" x14ac:dyDescent="0.2">
      <c r="A121" s="14" t="str">
        <f>IFERROR(IF(Table1[[#This Row],[Status]]&lt;&gt;"",IF(ISNUMBER(SEARCH("Gereserveerd",Table1[[#This Row],[Status]])),"Gereserveerd",IF(ISNUMBER(SEARCH("~*",Herinzetlijst!B121)),"Bedrijfswagen","Personenauto")),""),"")</f>
        <v/>
      </c>
      <c r="B121" s="9" t="str">
        <f>IFERROR(Table1[[#This Row],[Merk]]&amp;" "&amp;Table1[[#This Row],[Model]],"")</f>
        <v/>
      </c>
      <c r="C121" s="6" t="str">
        <f>IFERROR(IF(Table1[[#This Row],[Status]]&lt;&gt;"",IF(ISNUMBER(SEARCH("BEV",B121)),"Elektrisch",IF(ISNUMBER(SEARCH("~*",B121)),"Onbekend","Benzine")),""),"")</f>
        <v/>
      </c>
      <c r="D121" s="10" t="str">
        <f t="shared" si="1"/>
        <v/>
      </c>
      <c r="E121" s="8" t="str">
        <f>Kentekennotatie!B121</f>
        <v/>
      </c>
      <c r="F121" s="11" t="str">
        <f>IFERROR(Table1[[#This Row],[Kilometerstand]],"")</f>
        <v/>
      </c>
      <c r="G121" s="12" t="str">
        <f>IFERROR(Table1[[#This Row],[Darum 1e tenaamstelling]],"")</f>
        <v/>
      </c>
      <c r="H121" s="13" t="str">
        <f>IFERROR(HYPERLINK(Table1[[#This Row],[Foto''s]],"Bekijk deze auto →"),"")</f>
        <v/>
      </c>
    </row>
    <row r="122" spans="1:8" x14ac:dyDescent="0.2">
      <c r="A122" s="14" t="str">
        <f>IFERROR(IF(Table1[[#This Row],[Status]]&lt;&gt;"",IF(ISNUMBER(SEARCH("Gereserveerd",Table1[[#This Row],[Status]])),"Gereserveerd",IF(ISNUMBER(SEARCH("~*",Herinzetlijst!B122)),"Bedrijfswagen","Personenauto")),""),"")</f>
        <v/>
      </c>
      <c r="B122" s="9" t="str">
        <f>IFERROR(Table1[[#This Row],[Merk]]&amp;" "&amp;Table1[[#This Row],[Model]],"")</f>
        <v/>
      </c>
      <c r="C122" s="6" t="str">
        <f>IFERROR(IF(Table1[[#This Row],[Status]]&lt;&gt;"",IF(ISNUMBER(SEARCH("BEV",B122)),"Elektrisch",IF(ISNUMBER(SEARCH("~*",B122)),"Onbekend","Benzine")),""),"")</f>
        <v/>
      </c>
      <c r="D122" s="10" t="str">
        <f t="shared" si="1"/>
        <v/>
      </c>
      <c r="E122" s="8" t="str">
        <f>Kentekennotatie!B122</f>
        <v/>
      </c>
      <c r="F122" s="11" t="str">
        <f>IFERROR(Table1[[#This Row],[Kilometerstand]],"")</f>
        <v/>
      </c>
      <c r="G122" s="12" t="str">
        <f>IFERROR(Table1[[#This Row],[Darum 1e tenaamstelling]],"")</f>
        <v/>
      </c>
      <c r="H122" s="13" t="str">
        <f>IFERROR(HYPERLINK(Table1[[#This Row],[Foto''s]],"Bekijk deze auto →"),"")</f>
        <v/>
      </c>
    </row>
    <row r="123" spans="1:8" x14ac:dyDescent="0.2">
      <c r="A123" s="14" t="str">
        <f>IFERROR(IF(Table1[[#This Row],[Status]]&lt;&gt;"",IF(ISNUMBER(SEARCH("Gereserveerd",Table1[[#This Row],[Status]])),"Gereserveerd",IF(ISNUMBER(SEARCH("~*",Herinzetlijst!B123)),"Bedrijfswagen","Personenauto")),""),"")</f>
        <v/>
      </c>
      <c r="B123" s="9" t="str">
        <f>IFERROR(Table1[[#This Row],[Merk]]&amp;" "&amp;Table1[[#This Row],[Model]],"")</f>
        <v/>
      </c>
      <c r="C123" s="6" t="str">
        <f>IFERROR(IF(Table1[[#This Row],[Status]]&lt;&gt;"",IF(ISNUMBER(SEARCH("BEV",B123)),"Elektrisch",IF(ISNUMBER(SEARCH("~*",B123)),"Onbekend","Benzine")),""),"")</f>
        <v/>
      </c>
      <c r="D123" s="10" t="str">
        <f t="shared" si="1"/>
        <v/>
      </c>
      <c r="E123" s="8" t="str">
        <f>Kentekennotatie!B123</f>
        <v/>
      </c>
      <c r="F123" s="11" t="str">
        <f>IFERROR(Table1[[#This Row],[Kilometerstand]],"")</f>
        <v/>
      </c>
      <c r="G123" s="12" t="str">
        <f>IFERROR(Table1[[#This Row],[Darum 1e tenaamstelling]],"")</f>
        <v/>
      </c>
      <c r="H123" s="13" t="str">
        <f>IFERROR(HYPERLINK(Table1[[#This Row],[Foto''s]],"Bekijk deze auto →"),"")</f>
        <v/>
      </c>
    </row>
    <row r="124" spans="1:8" x14ac:dyDescent="0.2">
      <c r="A124" s="14" t="str">
        <f>IFERROR(IF(Table1[[#This Row],[Status]]&lt;&gt;"",IF(ISNUMBER(SEARCH("Gereserveerd",Table1[[#This Row],[Status]])),"Gereserveerd",IF(ISNUMBER(SEARCH("~*",Herinzetlijst!B124)),"Bedrijfswagen","Personenauto")),""),"")</f>
        <v/>
      </c>
      <c r="B124" s="9" t="str">
        <f>IFERROR(Table1[[#This Row],[Merk]]&amp;" "&amp;Table1[[#This Row],[Model]],"")</f>
        <v/>
      </c>
      <c r="C124" s="6" t="str">
        <f>IFERROR(IF(Table1[[#This Row],[Status]]&lt;&gt;"",IF(ISNUMBER(SEARCH("BEV",B124)),"Elektrisch",IF(ISNUMBER(SEARCH("~*",B124)),"Onbekend","Benzine")),""),"")</f>
        <v/>
      </c>
      <c r="D124" s="10" t="str">
        <f t="shared" si="1"/>
        <v/>
      </c>
      <c r="E124" s="8" t="str">
        <f>Kentekennotatie!B124</f>
        <v/>
      </c>
      <c r="F124" s="11" t="str">
        <f>IFERROR(Table1[[#This Row],[Kilometerstand]],"")</f>
        <v/>
      </c>
      <c r="G124" s="12" t="str">
        <f>IFERROR(Table1[[#This Row],[Darum 1e tenaamstelling]],"")</f>
        <v/>
      </c>
      <c r="H124" s="13" t="str">
        <f>IFERROR(HYPERLINK(Table1[[#This Row],[Foto''s]],"Bekijk deze auto →"),"")</f>
        <v/>
      </c>
    </row>
    <row r="125" spans="1:8" x14ac:dyDescent="0.2">
      <c r="A125" s="14" t="str">
        <f>IFERROR(IF(Table1[[#This Row],[Status]]&lt;&gt;"",IF(ISNUMBER(SEARCH("Gereserveerd",Table1[[#This Row],[Status]])),"Gereserveerd",IF(ISNUMBER(SEARCH("~*",Herinzetlijst!B125)),"Bedrijfswagen","Personenauto")),""),"")</f>
        <v/>
      </c>
      <c r="B125" s="9" t="str">
        <f>IFERROR(Table1[[#This Row],[Merk]]&amp;" "&amp;Table1[[#This Row],[Model]],"")</f>
        <v/>
      </c>
      <c r="C125" s="6" t="str">
        <f>IFERROR(IF(Table1[[#This Row],[Status]]&lt;&gt;"",IF(ISNUMBER(SEARCH("BEV",B125)),"Elektrisch",IF(ISNUMBER(SEARCH("~*",B125)),"Onbekend","Benzine")),""),"")</f>
        <v/>
      </c>
      <c r="D125" s="10" t="str">
        <f t="shared" si="1"/>
        <v/>
      </c>
      <c r="E125" s="8" t="str">
        <f>Kentekennotatie!B125</f>
        <v/>
      </c>
      <c r="F125" s="11" t="str">
        <f>IFERROR(Table1[[#This Row],[Kilometerstand]],"")</f>
        <v/>
      </c>
      <c r="G125" s="12" t="str">
        <f>IFERROR(Table1[[#This Row],[Darum 1e tenaamstelling]],"")</f>
        <v/>
      </c>
      <c r="H125" s="13" t="str">
        <f>IFERROR(HYPERLINK(Table1[[#This Row],[Foto''s]],"Bekijk deze auto →"),"")</f>
        <v/>
      </c>
    </row>
    <row r="126" spans="1:8" x14ac:dyDescent="0.2">
      <c r="A126" s="14" t="str">
        <f>IFERROR(IF(Table1[[#This Row],[Status]]&lt;&gt;"",IF(ISNUMBER(SEARCH("Gereserveerd",Table1[[#This Row],[Status]])),"Gereserveerd",IF(ISNUMBER(SEARCH("~*",Herinzetlijst!B126)),"Bedrijfswagen","Personenauto")),""),"")</f>
        <v/>
      </c>
      <c r="B126" s="9" t="str">
        <f>IFERROR(Table1[[#This Row],[Merk]]&amp;" "&amp;Table1[[#This Row],[Model]],"")</f>
        <v/>
      </c>
      <c r="C126" s="6" t="str">
        <f>IFERROR(IF(Table1[[#This Row],[Status]]&lt;&gt;"",IF(ISNUMBER(SEARCH("BEV",B126)),"Elektrisch",IF(ISNUMBER(SEARCH("~*",B126)),"Onbekend","Benzine")),""),"")</f>
        <v/>
      </c>
      <c r="D126" s="10" t="str">
        <f t="shared" si="1"/>
        <v/>
      </c>
      <c r="E126" s="8" t="str">
        <f>Kentekennotatie!B126</f>
        <v/>
      </c>
      <c r="F126" s="11" t="str">
        <f>IFERROR(Table1[[#This Row],[Kilometerstand]],"")</f>
        <v/>
      </c>
      <c r="G126" s="12" t="str">
        <f>IFERROR(Table1[[#This Row],[Darum 1e tenaamstelling]],"")</f>
        <v/>
      </c>
      <c r="H126" s="13" t="str">
        <f>IFERROR(HYPERLINK(Table1[[#This Row],[Foto''s]],"Bekijk deze auto →"),"")</f>
        <v/>
      </c>
    </row>
    <row r="127" spans="1:8" x14ac:dyDescent="0.2">
      <c r="A127" s="14" t="str">
        <f>IFERROR(IF(Table1[[#This Row],[Status]]&lt;&gt;"",IF(ISNUMBER(SEARCH("Gereserveerd",Table1[[#This Row],[Status]])),"Gereserveerd",IF(ISNUMBER(SEARCH("~*",Herinzetlijst!B127)),"Bedrijfswagen","Personenauto")),""),"")</f>
        <v/>
      </c>
      <c r="B127" s="9" t="str">
        <f>IFERROR(Table1[[#This Row],[Merk]]&amp;" "&amp;Table1[[#This Row],[Model]],"")</f>
        <v/>
      </c>
      <c r="C127" s="6" t="str">
        <f>IFERROR(IF(Table1[[#This Row],[Status]]&lt;&gt;"",IF(ISNUMBER(SEARCH("BEV",B127)),"Elektrisch",IF(ISNUMBER(SEARCH("~*",B127)),"Onbekend","Benzine")),""),"")</f>
        <v/>
      </c>
      <c r="D127" s="10" t="str">
        <f t="shared" si="1"/>
        <v/>
      </c>
      <c r="E127" s="8" t="str">
        <f>Kentekennotatie!B127</f>
        <v/>
      </c>
      <c r="F127" s="11" t="str">
        <f>IFERROR(Table1[[#This Row],[Kilometerstand]],"")</f>
        <v/>
      </c>
      <c r="G127" s="12" t="str">
        <f>IFERROR(Table1[[#This Row],[Darum 1e tenaamstelling]],"")</f>
        <v/>
      </c>
      <c r="H127" s="13" t="str">
        <f>IFERROR(HYPERLINK(Table1[[#This Row],[Foto''s]],"Bekijk deze auto →"),"")</f>
        <v/>
      </c>
    </row>
    <row r="128" spans="1:8" x14ac:dyDescent="0.2">
      <c r="A128" s="14" t="str">
        <f>IFERROR(IF(Table1[[#This Row],[Status]]&lt;&gt;"",IF(ISNUMBER(SEARCH("Gereserveerd",Table1[[#This Row],[Status]])),"Gereserveerd",IF(ISNUMBER(SEARCH("~*",Herinzetlijst!B128)),"Bedrijfswagen","Personenauto")),""),"")</f>
        <v/>
      </c>
      <c r="B128" s="9" t="str">
        <f>IFERROR(Table1[[#This Row],[Merk]]&amp;" "&amp;Table1[[#This Row],[Model]],"")</f>
        <v/>
      </c>
      <c r="C128" s="6" t="str">
        <f>IFERROR(IF(Table1[[#This Row],[Status]]&lt;&gt;"",IF(ISNUMBER(SEARCH("BEV",B128)),"Elektrisch",IF(ISNUMBER(SEARCH("~*",B128)),"Onbekend","Benzine")),""),"")</f>
        <v/>
      </c>
      <c r="D128" s="10" t="str">
        <f t="shared" si="1"/>
        <v/>
      </c>
      <c r="E128" s="8" t="str">
        <f>Kentekennotatie!B128</f>
        <v/>
      </c>
      <c r="F128" s="11" t="str">
        <f>IFERROR(Table1[[#This Row],[Kilometerstand]],"")</f>
        <v/>
      </c>
      <c r="G128" s="12" t="str">
        <f>IFERROR(Table1[[#This Row],[Darum 1e tenaamstelling]],"")</f>
        <v/>
      </c>
      <c r="H128" s="13" t="str">
        <f>IFERROR(HYPERLINK(Table1[[#This Row],[Foto''s]],"Bekijk deze auto →"),"")</f>
        <v/>
      </c>
    </row>
    <row r="129" spans="1:8" x14ac:dyDescent="0.2">
      <c r="A129" s="14" t="str">
        <f>IFERROR(IF(Table1[[#This Row],[Status]]&lt;&gt;"",IF(ISNUMBER(SEARCH("Gereserveerd",Table1[[#This Row],[Status]])),"Gereserveerd",IF(ISNUMBER(SEARCH("~*",Herinzetlijst!B129)),"Bedrijfswagen","Personenauto")),""),"")</f>
        <v/>
      </c>
      <c r="B129" s="9" t="str">
        <f>IFERROR(Table1[[#This Row],[Merk]]&amp;" "&amp;Table1[[#This Row],[Model]],"")</f>
        <v/>
      </c>
      <c r="C129" s="6" t="str">
        <f>IFERROR(IF(Table1[[#This Row],[Status]]&lt;&gt;"",IF(ISNUMBER(SEARCH("BEV",B129)),"Elektrisch",IF(ISNUMBER(SEARCH("~*",B129)),"Onbekend","Benzine")),""),"")</f>
        <v/>
      </c>
      <c r="D129" s="10" t="str">
        <f t="shared" si="1"/>
        <v/>
      </c>
      <c r="E129" s="8" t="str">
        <f>Kentekennotatie!B129</f>
        <v/>
      </c>
      <c r="F129" s="11" t="str">
        <f>IFERROR(Table1[[#This Row],[Kilometerstand]],"")</f>
        <v/>
      </c>
      <c r="G129" s="12" t="str">
        <f>IFERROR(Table1[[#This Row],[Darum 1e tenaamstelling]],"")</f>
        <v/>
      </c>
      <c r="H129" s="13" t="str">
        <f>IFERROR(HYPERLINK(Table1[[#This Row],[Foto''s]],"Bekijk deze auto →"),"")</f>
        <v/>
      </c>
    </row>
    <row r="130" spans="1:8" x14ac:dyDescent="0.2">
      <c r="A130" s="14" t="str">
        <f>IFERROR(IF(Table1[[#This Row],[Status]]&lt;&gt;"",IF(ISNUMBER(SEARCH("Gereserveerd",Table1[[#This Row],[Status]])),"Gereserveerd",IF(ISNUMBER(SEARCH("~*",Herinzetlijst!B130)),"Bedrijfswagen","Personenauto")),""),"")</f>
        <v/>
      </c>
      <c r="B130" s="9" t="str">
        <f>IFERROR(Table1[[#This Row],[Merk]]&amp;" "&amp;Table1[[#This Row],[Model]],"")</f>
        <v/>
      </c>
      <c r="C130" s="6" t="str">
        <f>IFERROR(IF(Table1[[#This Row],[Status]]&lt;&gt;"",IF(ISNUMBER(SEARCH("BEV",B130)),"Elektrisch",IF(ISNUMBER(SEARCH("~*",B130)),"Onbekend","Benzine")),""),"")</f>
        <v/>
      </c>
      <c r="D130" s="10" t="str">
        <f t="shared" ref="D130:D193" si="2">IF(E130&lt;&gt;"","NL","")</f>
        <v/>
      </c>
      <c r="E130" s="8" t="str">
        <f>Kentekennotatie!B130</f>
        <v/>
      </c>
      <c r="F130" s="11" t="str">
        <f>IFERROR(Table1[[#This Row],[Kilometerstand]],"")</f>
        <v/>
      </c>
      <c r="G130" s="12" t="str">
        <f>IFERROR(Table1[[#This Row],[Darum 1e tenaamstelling]],"")</f>
        <v/>
      </c>
      <c r="H130" s="13" t="str">
        <f>IFERROR(HYPERLINK(Table1[[#This Row],[Foto''s]],"Bekijk deze auto →"),"")</f>
        <v/>
      </c>
    </row>
    <row r="131" spans="1:8" x14ac:dyDescent="0.2">
      <c r="A131" s="14" t="str">
        <f>IFERROR(IF(Table1[[#This Row],[Status]]&lt;&gt;"",IF(ISNUMBER(SEARCH("Gereserveerd",Table1[[#This Row],[Status]])),"Gereserveerd",IF(ISNUMBER(SEARCH("~*",Herinzetlijst!B131)),"Bedrijfswagen","Personenauto")),""),"")</f>
        <v/>
      </c>
      <c r="B131" s="9" t="str">
        <f>IFERROR(Table1[[#This Row],[Merk]]&amp;" "&amp;Table1[[#This Row],[Model]],"")</f>
        <v/>
      </c>
      <c r="C131" s="6" t="str">
        <f>IFERROR(IF(Table1[[#This Row],[Status]]&lt;&gt;"",IF(ISNUMBER(SEARCH("BEV",B131)),"Elektrisch",IF(ISNUMBER(SEARCH("~*",B131)),"Onbekend","Benzine")),""),"")</f>
        <v/>
      </c>
      <c r="D131" s="10" t="str">
        <f t="shared" si="2"/>
        <v/>
      </c>
      <c r="E131" s="8" t="str">
        <f>Kentekennotatie!B131</f>
        <v/>
      </c>
      <c r="F131" s="11" t="str">
        <f>IFERROR(Table1[[#This Row],[Kilometerstand]],"")</f>
        <v/>
      </c>
      <c r="G131" s="12" t="str">
        <f>IFERROR(Table1[[#This Row],[Darum 1e tenaamstelling]],"")</f>
        <v/>
      </c>
      <c r="H131" s="13" t="str">
        <f>IFERROR(HYPERLINK(Table1[[#This Row],[Foto''s]],"Bekijk deze auto →"),"")</f>
        <v/>
      </c>
    </row>
    <row r="132" spans="1:8" x14ac:dyDescent="0.2">
      <c r="A132" s="14" t="str">
        <f>IFERROR(IF(Table1[[#This Row],[Status]]&lt;&gt;"",IF(ISNUMBER(SEARCH("Gereserveerd",Table1[[#This Row],[Status]])),"Gereserveerd",IF(ISNUMBER(SEARCH("~*",Herinzetlijst!B132)),"Bedrijfswagen","Personenauto")),""),"")</f>
        <v/>
      </c>
      <c r="B132" s="9" t="str">
        <f>IFERROR(Table1[[#This Row],[Merk]]&amp;" "&amp;Table1[[#This Row],[Model]],"")</f>
        <v/>
      </c>
      <c r="C132" s="6" t="str">
        <f>IFERROR(IF(Table1[[#This Row],[Status]]&lt;&gt;"",IF(ISNUMBER(SEARCH("BEV",B132)),"Elektrisch",IF(ISNUMBER(SEARCH("~*",B132)),"Onbekend","Benzine")),""),"")</f>
        <v/>
      </c>
      <c r="D132" s="10" t="str">
        <f t="shared" si="2"/>
        <v/>
      </c>
      <c r="E132" s="8" t="str">
        <f>Kentekennotatie!B132</f>
        <v/>
      </c>
      <c r="F132" s="11" t="str">
        <f>IFERROR(Table1[[#This Row],[Kilometerstand]],"")</f>
        <v/>
      </c>
      <c r="G132" s="12" t="str">
        <f>IFERROR(Table1[[#This Row],[Darum 1e tenaamstelling]],"")</f>
        <v/>
      </c>
      <c r="H132" s="13" t="str">
        <f>IFERROR(HYPERLINK(Table1[[#This Row],[Foto''s]],"Bekijk deze auto →"),"")</f>
        <v/>
      </c>
    </row>
    <row r="133" spans="1:8" x14ac:dyDescent="0.2">
      <c r="A133" s="14" t="str">
        <f>IFERROR(IF(Table1[[#This Row],[Status]]&lt;&gt;"",IF(ISNUMBER(SEARCH("Gereserveerd",Table1[[#This Row],[Status]])),"Gereserveerd",IF(ISNUMBER(SEARCH("~*",Herinzetlijst!B133)),"Bedrijfswagen","Personenauto")),""),"")</f>
        <v/>
      </c>
      <c r="B133" s="9" t="str">
        <f>IFERROR(Table1[[#This Row],[Merk]]&amp;" "&amp;Table1[[#This Row],[Model]],"")</f>
        <v/>
      </c>
      <c r="C133" s="6" t="str">
        <f>IFERROR(IF(Table1[[#This Row],[Status]]&lt;&gt;"",IF(ISNUMBER(SEARCH("BEV",B133)),"Elektrisch",IF(ISNUMBER(SEARCH("~*",B133)),"Onbekend","Benzine")),""),"")</f>
        <v/>
      </c>
      <c r="D133" s="10" t="str">
        <f t="shared" si="2"/>
        <v/>
      </c>
      <c r="E133" s="8" t="str">
        <f>Kentekennotatie!B133</f>
        <v/>
      </c>
      <c r="F133" s="11" t="str">
        <f>IFERROR(Table1[[#This Row],[Kilometerstand]],"")</f>
        <v/>
      </c>
      <c r="G133" s="12" t="str">
        <f>IFERROR(Table1[[#This Row],[Darum 1e tenaamstelling]],"")</f>
        <v/>
      </c>
      <c r="H133" s="13" t="str">
        <f>IFERROR(HYPERLINK(Table1[[#This Row],[Foto''s]],"Bekijk deze auto →"),"")</f>
        <v/>
      </c>
    </row>
    <row r="134" spans="1:8" x14ac:dyDescent="0.2">
      <c r="A134" s="14" t="str">
        <f>IFERROR(IF(Table1[[#This Row],[Status]]&lt;&gt;"",IF(ISNUMBER(SEARCH("Gereserveerd",Table1[[#This Row],[Status]])),"Gereserveerd",IF(ISNUMBER(SEARCH("~*",Herinzetlijst!B134)),"Bedrijfswagen","Personenauto")),""),"")</f>
        <v/>
      </c>
      <c r="B134" s="9" t="str">
        <f>IFERROR(Table1[[#This Row],[Merk]]&amp;" "&amp;Table1[[#This Row],[Model]],"")</f>
        <v/>
      </c>
      <c r="C134" s="6" t="str">
        <f>IFERROR(IF(Table1[[#This Row],[Status]]&lt;&gt;"",IF(ISNUMBER(SEARCH("BEV",B134)),"Elektrisch",IF(ISNUMBER(SEARCH("~*",B134)),"Onbekend","Benzine")),""),"")</f>
        <v/>
      </c>
      <c r="D134" s="10" t="str">
        <f t="shared" si="2"/>
        <v/>
      </c>
      <c r="E134" s="8" t="str">
        <f>Kentekennotatie!B134</f>
        <v/>
      </c>
      <c r="F134" s="11" t="str">
        <f>IFERROR(Table1[[#This Row],[Kilometerstand]],"")</f>
        <v/>
      </c>
      <c r="G134" s="12" t="str">
        <f>IFERROR(Table1[[#This Row],[Darum 1e tenaamstelling]],"")</f>
        <v/>
      </c>
      <c r="H134" s="13" t="str">
        <f>IFERROR(HYPERLINK(Table1[[#This Row],[Foto''s]],"Bekijk deze auto →"),"")</f>
        <v/>
      </c>
    </row>
    <row r="135" spans="1:8" x14ac:dyDescent="0.2">
      <c r="A135" s="14" t="str">
        <f>IFERROR(IF(Table1[[#This Row],[Status]]&lt;&gt;"",IF(ISNUMBER(SEARCH("Gereserveerd",Table1[[#This Row],[Status]])),"Gereserveerd",IF(ISNUMBER(SEARCH("~*",Herinzetlijst!B135)),"Bedrijfswagen","Personenauto")),""),"")</f>
        <v/>
      </c>
      <c r="B135" s="9" t="str">
        <f>IFERROR(Table1[[#This Row],[Merk]]&amp;" "&amp;Table1[[#This Row],[Model]],"")</f>
        <v/>
      </c>
      <c r="C135" s="6" t="str">
        <f>IFERROR(IF(Table1[[#This Row],[Status]]&lt;&gt;"",IF(ISNUMBER(SEARCH("BEV",B135)),"Elektrisch",IF(ISNUMBER(SEARCH("~*",B135)),"Onbekend","Benzine")),""),"")</f>
        <v/>
      </c>
      <c r="D135" s="10" t="str">
        <f t="shared" si="2"/>
        <v/>
      </c>
      <c r="E135" s="8" t="str">
        <f>Kentekennotatie!B135</f>
        <v/>
      </c>
      <c r="F135" s="11" t="str">
        <f>IFERROR(Table1[[#This Row],[Kilometerstand]],"")</f>
        <v/>
      </c>
      <c r="G135" s="12" t="str">
        <f>IFERROR(Table1[[#This Row],[Darum 1e tenaamstelling]],"")</f>
        <v/>
      </c>
      <c r="H135" s="13" t="str">
        <f>IFERROR(HYPERLINK(Table1[[#This Row],[Foto''s]],"Bekijk deze auto →"),"")</f>
        <v/>
      </c>
    </row>
    <row r="136" spans="1:8" x14ac:dyDescent="0.2">
      <c r="A136" s="14" t="str">
        <f>IFERROR(IF(Table1[[#This Row],[Status]]&lt;&gt;"",IF(ISNUMBER(SEARCH("Gereserveerd",Table1[[#This Row],[Status]])),"Gereserveerd",IF(ISNUMBER(SEARCH("~*",Herinzetlijst!B136)),"Bedrijfswagen","Personenauto")),""),"")</f>
        <v/>
      </c>
      <c r="B136" s="9" t="str">
        <f>IFERROR(Table1[[#This Row],[Merk]]&amp;" "&amp;Table1[[#This Row],[Model]],"")</f>
        <v/>
      </c>
      <c r="C136" s="6" t="str">
        <f>IFERROR(IF(Table1[[#This Row],[Status]]&lt;&gt;"",IF(ISNUMBER(SEARCH("BEV",B136)),"Elektrisch",IF(ISNUMBER(SEARCH("~*",B136)),"Onbekend","Benzine")),""),"")</f>
        <v/>
      </c>
      <c r="D136" s="10" t="str">
        <f t="shared" si="2"/>
        <v/>
      </c>
      <c r="E136" s="8" t="str">
        <f>Kentekennotatie!B136</f>
        <v/>
      </c>
      <c r="F136" s="11" t="str">
        <f>IFERROR(Table1[[#This Row],[Kilometerstand]],"")</f>
        <v/>
      </c>
      <c r="G136" s="12" t="str">
        <f>IFERROR(Table1[[#This Row],[Darum 1e tenaamstelling]],"")</f>
        <v/>
      </c>
      <c r="H136" s="13" t="str">
        <f>IFERROR(HYPERLINK(Table1[[#This Row],[Foto''s]],"Bekijk deze auto →"),"")</f>
        <v/>
      </c>
    </row>
    <row r="137" spans="1:8" x14ac:dyDescent="0.2">
      <c r="A137" s="14" t="str">
        <f>IFERROR(IF(Table1[[#This Row],[Status]]&lt;&gt;"",IF(ISNUMBER(SEARCH("Gereserveerd",Table1[[#This Row],[Status]])),"Gereserveerd",IF(ISNUMBER(SEARCH("~*",Herinzetlijst!B137)),"Bedrijfswagen","Personenauto")),""),"")</f>
        <v/>
      </c>
      <c r="B137" s="9" t="str">
        <f>IFERROR(Table1[[#This Row],[Merk]]&amp;" "&amp;Table1[[#This Row],[Model]],"")</f>
        <v/>
      </c>
      <c r="C137" s="6" t="str">
        <f>IFERROR(IF(Table1[[#This Row],[Status]]&lt;&gt;"",IF(ISNUMBER(SEARCH("BEV",B137)),"Elektrisch",IF(ISNUMBER(SEARCH("~*",B137)),"Onbekend","Benzine")),""),"")</f>
        <v/>
      </c>
      <c r="D137" s="10" t="str">
        <f t="shared" si="2"/>
        <v/>
      </c>
      <c r="E137" s="8" t="str">
        <f>Kentekennotatie!B137</f>
        <v/>
      </c>
      <c r="F137" s="11" t="str">
        <f>IFERROR(Table1[[#This Row],[Kilometerstand]],"")</f>
        <v/>
      </c>
      <c r="G137" s="12" t="str">
        <f>IFERROR(Table1[[#This Row],[Darum 1e tenaamstelling]],"")</f>
        <v/>
      </c>
      <c r="H137" s="13" t="str">
        <f>IFERROR(HYPERLINK(Table1[[#This Row],[Foto''s]],"Bekijk deze auto →"),"")</f>
        <v/>
      </c>
    </row>
    <row r="138" spans="1:8" x14ac:dyDescent="0.2">
      <c r="A138" s="14" t="str">
        <f>IFERROR(IF(Table1[[#This Row],[Status]]&lt;&gt;"",IF(ISNUMBER(SEARCH("Gereserveerd",Table1[[#This Row],[Status]])),"Gereserveerd",IF(ISNUMBER(SEARCH("~*",Herinzetlijst!B138)),"Bedrijfswagen","Personenauto")),""),"")</f>
        <v/>
      </c>
      <c r="B138" s="9" t="str">
        <f>IFERROR(Table1[[#This Row],[Merk]]&amp;" "&amp;Table1[[#This Row],[Model]],"")</f>
        <v/>
      </c>
      <c r="C138" s="6" t="str">
        <f>IFERROR(IF(Table1[[#This Row],[Status]]&lt;&gt;"",IF(ISNUMBER(SEARCH("BEV",B138)),"Elektrisch",IF(ISNUMBER(SEARCH("~*",B138)),"Onbekend","Benzine")),""),"")</f>
        <v/>
      </c>
      <c r="D138" s="10" t="str">
        <f t="shared" si="2"/>
        <v/>
      </c>
      <c r="E138" s="8" t="str">
        <f>Kentekennotatie!B138</f>
        <v/>
      </c>
      <c r="F138" s="11" t="str">
        <f>IFERROR(Table1[[#This Row],[Kilometerstand]],"")</f>
        <v/>
      </c>
      <c r="G138" s="12" t="str">
        <f>IFERROR(Table1[[#This Row],[Darum 1e tenaamstelling]],"")</f>
        <v/>
      </c>
      <c r="H138" s="13" t="str">
        <f>IFERROR(HYPERLINK(Table1[[#This Row],[Foto''s]],"Bekijk deze auto →"),"")</f>
        <v/>
      </c>
    </row>
    <row r="139" spans="1:8" x14ac:dyDescent="0.2">
      <c r="A139" s="14" t="str">
        <f>IFERROR(IF(Table1[[#This Row],[Status]]&lt;&gt;"",IF(ISNUMBER(SEARCH("Gereserveerd",Table1[[#This Row],[Status]])),"Gereserveerd",IF(ISNUMBER(SEARCH("~*",Herinzetlijst!B139)),"Bedrijfswagen","Personenauto")),""),"")</f>
        <v/>
      </c>
      <c r="B139" s="9" t="str">
        <f>IFERROR(Table1[[#This Row],[Merk]]&amp;" "&amp;Table1[[#This Row],[Model]],"")</f>
        <v/>
      </c>
      <c r="C139" s="6" t="str">
        <f>IFERROR(IF(Table1[[#This Row],[Status]]&lt;&gt;"",IF(ISNUMBER(SEARCH("BEV",B139)),"Elektrisch",IF(ISNUMBER(SEARCH("~*",B139)),"Onbekend","Benzine")),""),"")</f>
        <v/>
      </c>
      <c r="D139" s="10" t="str">
        <f t="shared" si="2"/>
        <v/>
      </c>
      <c r="E139" s="8" t="str">
        <f>Kentekennotatie!B139</f>
        <v/>
      </c>
      <c r="F139" s="11" t="str">
        <f>IFERROR(Table1[[#This Row],[Kilometerstand]],"")</f>
        <v/>
      </c>
      <c r="G139" s="12" t="str">
        <f>IFERROR(Table1[[#This Row],[Darum 1e tenaamstelling]],"")</f>
        <v/>
      </c>
      <c r="H139" s="13" t="str">
        <f>IFERROR(HYPERLINK(Table1[[#This Row],[Foto''s]],"Bekijk deze auto →"),"")</f>
        <v/>
      </c>
    </row>
    <row r="140" spans="1:8" x14ac:dyDescent="0.2">
      <c r="A140" s="14" t="str">
        <f>IFERROR(IF(Table1[[#This Row],[Status]]&lt;&gt;"",IF(ISNUMBER(SEARCH("Gereserveerd",Table1[[#This Row],[Status]])),"Gereserveerd",IF(ISNUMBER(SEARCH("~*",Herinzetlijst!B140)),"Bedrijfswagen","Personenauto")),""),"")</f>
        <v/>
      </c>
      <c r="B140" s="9" t="str">
        <f>IFERROR(Table1[[#This Row],[Merk]]&amp;" "&amp;Table1[[#This Row],[Model]],"")</f>
        <v/>
      </c>
      <c r="C140" s="6" t="str">
        <f>IFERROR(IF(Table1[[#This Row],[Status]]&lt;&gt;"",IF(ISNUMBER(SEARCH("BEV",B140)),"Elektrisch",IF(ISNUMBER(SEARCH("~*",B140)),"Onbekend","Benzine")),""),"")</f>
        <v/>
      </c>
      <c r="D140" s="10" t="str">
        <f t="shared" si="2"/>
        <v/>
      </c>
      <c r="E140" s="8" t="str">
        <f>Kentekennotatie!B140</f>
        <v/>
      </c>
      <c r="F140" s="11" t="str">
        <f>IFERROR(Table1[[#This Row],[Kilometerstand]],"")</f>
        <v/>
      </c>
      <c r="G140" s="12" t="str">
        <f>IFERROR(Table1[[#This Row],[Darum 1e tenaamstelling]],"")</f>
        <v/>
      </c>
      <c r="H140" s="13" t="str">
        <f>IFERROR(HYPERLINK(Table1[[#This Row],[Foto''s]],"Bekijk deze auto →"),"")</f>
        <v/>
      </c>
    </row>
    <row r="141" spans="1:8" x14ac:dyDescent="0.2">
      <c r="A141" s="14" t="str">
        <f>IFERROR(IF(Table1[[#This Row],[Status]]&lt;&gt;"",IF(ISNUMBER(SEARCH("Gereserveerd",Table1[[#This Row],[Status]])),"Gereserveerd",IF(ISNUMBER(SEARCH("~*",Herinzetlijst!B141)),"Bedrijfswagen","Personenauto")),""),"")</f>
        <v/>
      </c>
      <c r="B141" s="9" t="str">
        <f>IFERROR(Table1[[#This Row],[Merk]]&amp;" "&amp;Table1[[#This Row],[Model]],"")</f>
        <v/>
      </c>
      <c r="C141" s="6" t="str">
        <f>IFERROR(IF(Table1[[#This Row],[Status]]&lt;&gt;"",IF(ISNUMBER(SEARCH("BEV",B141)),"Elektrisch",IF(ISNUMBER(SEARCH("~*",B141)),"Onbekend","Benzine")),""),"")</f>
        <v/>
      </c>
      <c r="D141" s="10" t="str">
        <f t="shared" si="2"/>
        <v/>
      </c>
      <c r="E141" s="8" t="str">
        <f>Kentekennotatie!B141</f>
        <v/>
      </c>
      <c r="F141" s="11" t="str">
        <f>IFERROR(Table1[[#This Row],[Kilometerstand]],"")</f>
        <v/>
      </c>
      <c r="G141" s="12" t="str">
        <f>IFERROR(Table1[[#This Row],[Darum 1e tenaamstelling]],"")</f>
        <v/>
      </c>
      <c r="H141" s="13" t="str">
        <f>IFERROR(HYPERLINK(Table1[[#This Row],[Foto''s]],"Bekijk deze auto →"),"")</f>
        <v/>
      </c>
    </row>
    <row r="142" spans="1:8" x14ac:dyDescent="0.2">
      <c r="A142" s="14" t="str">
        <f>IFERROR(IF(Table1[[#This Row],[Status]]&lt;&gt;"",IF(ISNUMBER(SEARCH("Gereserveerd",Table1[[#This Row],[Status]])),"Gereserveerd",IF(ISNUMBER(SEARCH("~*",Herinzetlijst!B142)),"Bedrijfswagen","Personenauto")),""),"")</f>
        <v/>
      </c>
      <c r="B142" s="9" t="str">
        <f>IFERROR(Table1[[#This Row],[Merk]]&amp;" "&amp;Table1[[#This Row],[Model]],"")</f>
        <v/>
      </c>
      <c r="C142" s="6" t="str">
        <f>IFERROR(IF(Table1[[#This Row],[Status]]&lt;&gt;"",IF(ISNUMBER(SEARCH("BEV",B142)),"Elektrisch",IF(ISNUMBER(SEARCH("~*",B142)),"Onbekend","Benzine")),""),"")</f>
        <v/>
      </c>
      <c r="D142" s="10" t="str">
        <f t="shared" si="2"/>
        <v/>
      </c>
      <c r="E142" s="8" t="str">
        <f>Kentekennotatie!B142</f>
        <v/>
      </c>
      <c r="F142" s="11" t="str">
        <f>IFERROR(Table1[[#This Row],[Kilometerstand]],"")</f>
        <v/>
      </c>
      <c r="G142" s="12" t="str">
        <f>IFERROR(Table1[[#This Row],[Darum 1e tenaamstelling]],"")</f>
        <v/>
      </c>
      <c r="H142" s="13" t="str">
        <f>IFERROR(HYPERLINK(Table1[[#This Row],[Foto''s]],"Bekijk deze auto →"),"")</f>
        <v/>
      </c>
    </row>
    <row r="143" spans="1:8" x14ac:dyDescent="0.2">
      <c r="A143" s="14" t="str">
        <f>IFERROR(IF(Table1[[#This Row],[Status]]&lt;&gt;"",IF(ISNUMBER(SEARCH("Gereserveerd",Table1[[#This Row],[Status]])),"Gereserveerd",IF(ISNUMBER(SEARCH("~*",Herinzetlijst!B143)),"Bedrijfswagen","Personenauto")),""),"")</f>
        <v/>
      </c>
      <c r="B143" s="9" t="str">
        <f>IFERROR(Table1[[#This Row],[Merk]]&amp;" "&amp;Table1[[#This Row],[Model]],"")</f>
        <v/>
      </c>
      <c r="C143" s="6" t="str">
        <f>IFERROR(IF(Table1[[#This Row],[Status]]&lt;&gt;"",IF(ISNUMBER(SEARCH("BEV",B143)),"Elektrisch",IF(ISNUMBER(SEARCH("~*",B143)),"Onbekend","Benzine")),""),"")</f>
        <v/>
      </c>
      <c r="D143" s="10" t="str">
        <f t="shared" si="2"/>
        <v/>
      </c>
      <c r="E143" s="8" t="str">
        <f>Kentekennotatie!B143</f>
        <v/>
      </c>
      <c r="F143" s="11" t="str">
        <f>IFERROR(Table1[[#This Row],[Kilometerstand]],"")</f>
        <v/>
      </c>
      <c r="G143" s="12" t="str">
        <f>IFERROR(Table1[[#This Row],[Darum 1e tenaamstelling]],"")</f>
        <v/>
      </c>
      <c r="H143" s="13" t="str">
        <f>IFERROR(HYPERLINK(Table1[[#This Row],[Foto''s]],"Bekijk deze auto →"),"")</f>
        <v/>
      </c>
    </row>
    <row r="144" spans="1:8" x14ac:dyDescent="0.2">
      <c r="A144" s="14" t="str">
        <f>IFERROR(IF(Table1[[#This Row],[Status]]&lt;&gt;"",IF(ISNUMBER(SEARCH("Gereserveerd",Table1[[#This Row],[Status]])),"Gereserveerd",IF(ISNUMBER(SEARCH("~*",Herinzetlijst!B144)),"Bedrijfswagen","Personenauto")),""),"")</f>
        <v/>
      </c>
      <c r="B144" s="9" t="str">
        <f>IFERROR(Table1[[#This Row],[Merk]]&amp;" "&amp;Table1[[#This Row],[Model]],"")</f>
        <v/>
      </c>
      <c r="C144" s="6" t="str">
        <f>IFERROR(IF(Table1[[#This Row],[Status]]&lt;&gt;"",IF(ISNUMBER(SEARCH("BEV",B144)),"Elektrisch",IF(ISNUMBER(SEARCH("~*",B144)),"Onbekend","Benzine")),""),"")</f>
        <v/>
      </c>
      <c r="D144" s="10" t="str">
        <f t="shared" si="2"/>
        <v/>
      </c>
      <c r="E144" s="8" t="str">
        <f>Kentekennotatie!B144</f>
        <v/>
      </c>
      <c r="F144" s="11" t="str">
        <f>IFERROR(Table1[[#This Row],[Kilometerstand]],"")</f>
        <v/>
      </c>
      <c r="G144" s="12" t="str">
        <f>IFERROR(Table1[[#This Row],[Darum 1e tenaamstelling]],"")</f>
        <v/>
      </c>
      <c r="H144" s="13" t="str">
        <f>IFERROR(HYPERLINK(Table1[[#This Row],[Foto''s]],"Bekijk deze auto →"),"")</f>
        <v/>
      </c>
    </row>
    <row r="145" spans="1:8" x14ac:dyDescent="0.2">
      <c r="A145" s="14" t="str">
        <f>IFERROR(IF(Table1[[#This Row],[Status]]&lt;&gt;"",IF(ISNUMBER(SEARCH("Gereserveerd",Table1[[#This Row],[Status]])),"Gereserveerd",IF(ISNUMBER(SEARCH("~*",Herinzetlijst!B145)),"Bedrijfswagen","Personenauto")),""),"")</f>
        <v/>
      </c>
      <c r="B145" s="9" t="str">
        <f>IFERROR(Table1[[#This Row],[Merk]]&amp;" "&amp;Table1[[#This Row],[Model]],"")</f>
        <v/>
      </c>
      <c r="C145" s="6" t="str">
        <f>IFERROR(IF(Table1[[#This Row],[Status]]&lt;&gt;"",IF(ISNUMBER(SEARCH("BEV",B145)),"Elektrisch",IF(ISNUMBER(SEARCH("~*",B145)),"Onbekend","Benzine")),""),"")</f>
        <v/>
      </c>
      <c r="D145" s="10" t="str">
        <f t="shared" si="2"/>
        <v/>
      </c>
      <c r="E145" s="8" t="str">
        <f>Kentekennotatie!B145</f>
        <v/>
      </c>
      <c r="F145" s="11" t="str">
        <f>IFERROR(Table1[[#This Row],[Kilometerstand]],"")</f>
        <v/>
      </c>
      <c r="G145" s="12" t="str">
        <f>IFERROR(Table1[[#This Row],[Darum 1e tenaamstelling]],"")</f>
        <v/>
      </c>
      <c r="H145" s="13" t="str">
        <f>IFERROR(HYPERLINK(Table1[[#This Row],[Foto''s]],"Bekijk deze auto →"),"")</f>
        <v/>
      </c>
    </row>
    <row r="146" spans="1:8" x14ac:dyDescent="0.2">
      <c r="A146" s="14" t="str">
        <f>IFERROR(IF(Table1[[#This Row],[Status]]&lt;&gt;"",IF(ISNUMBER(SEARCH("Gereserveerd",Table1[[#This Row],[Status]])),"Gereserveerd",IF(ISNUMBER(SEARCH("~*",Herinzetlijst!B146)),"Bedrijfswagen","Personenauto")),""),"")</f>
        <v/>
      </c>
      <c r="B146" s="9" t="str">
        <f>IFERROR(Table1[[#This Row],[Merk]]&amp;" "&amp;Table1[[#This Row],[Model]],"")</f>
        <v/>
      </c>
      <c r="C146" s="6" t="str">
        <f>IFERROR(IF(Table1[[#This Row],[Status]]&lt;&gt;"",IF(ISNUMBER(SEARCH("BEV",B146)),"Elektrisch",IF(ISNUMBER(SEARCH("~*",B146)),"Onbekend","Benzine")),""),"")</f>
        <v/>
      </c>
      <c r="D146" s="10" t="str">
        <f t="shared" si="2"/>
        <v/>
      </c>
      <c r="E146" s="8" t="str">
        <f>Kentekennotatie!B146</f>
        <v/>
      </c>
      <c r="F146" s="11" t="str">
        <f>IFERROR(Table1[[#This Row],[Kilometerstand]],"")</f>
        <v/>
      </c>
      <c r="G146" s="12" t="str">
        <f>IFERROR(Table1[[#This Row],[Darum 1e tenaamstelling]],"")</f>
        <v/>
      </c>
      <c r="H146" s="13" t="str">
        <f>IFERROR(HYPERLINK(Table1[[#This Row],[Foto''s]],"Bekijk deze auto →"),"")</f>
        <v/>
      </c>
    </row>
    <row r="147" spans="1:8" x14ac:dyDescent="0.2">
      <c r="A147" s="14" t="str">
        <f>IFERROR(IF(Table1[[#This Row],[Status]]&lt;&gt;"",IF(ISNUMBER(SEARCH("Gereserveerd",Table1[[#This Row],[Status]])),"Gereserveerd",IF(ISNUMBER(SEARCH("~*",Herinzetlijst!B147)),"Bedrijfswagen","Personenauto")),""),"")</f>
        <v/>
      </c>
      <c r="B147" s="9" t="str">
        <f>IFERROR(Table1[[#This Row],[Merk]]&amp;" "&amp;Table1[[#This Row],[Model]],"")</f>
        <v/>
      </c>
      <c r="C147" s="6" t="str">
        <f>IFERROR(IF(Table1[[#This Row],[Status]]&lt;&gt;"",IF(ISNUMBER(SEARCH("BEV",B147)),"Elektrisch",IF(ISNUMBER(SEARCH("~*",B147)),"Onbekend","Benzine")),""),"")</f>
        <v/>
      </c>
      <c r="D147" s="10" t="str">
        <f t="shared" si="2"/>
        <v/>
      </c>
      <c r="E147" s="8" t="str">
        <f>Kentekennotatie!B147</f>
        <v/>
      </c>
      <c r="F147" s="11" t="str">
        <f>IFERROR(Table1[[#This Row],[Kilometerstand]],"")</f>
        <v/>
      </c>
      <c r="G147" s="12" t="str">
        <f>IFERROR(Table1[[#This Row],[Darum 1e tenaamstelling]],"")</f>
        <v/>
      </c>
      <c r="H147" s="13" t="str">
        <f>IFERROR(HYPERLINK(Table1[[#This Row],[Foto''s]],"Bekijk deze auto →"),"")</f>
        <v/>
      </c>
    </row>
    <row r="148" spans="1:8" x14ac:dyDescent="0.2">
      <c r="A148" s="14" t="str">
        <f>IFERROR(IF(Table1[[#This Row],[Status]]&lt;&gt;"",IF(ISNUMBER(SEARCH("Gereserveerd",Table1[[#This Row],[Status]])),"Gereserveerd",IF(ISNUMBER(SEARCH("~*",Herinzetlijst!B148)),"Bedrijfswagen","Personenauto")),""),"")</f>
        <v/>
      </c>
      <c r="B148" s="9" t="str">
        <f>IFERROR(Table1[[#This Row],[Merk]]&amp;" "&amp;Table1[[#This Row],[Model]],"")</f>
        <v/>
      </c>
      <c r="C148" s="6" t="str">
        <f>IFERROR(IF(Table1[[#This Row],[Status]]&lt;&gt;"",IF(ISNUMBER(SEARCH("BEV",B148)),"Elektrisch",IF(ISNUMBER(SEARCH("~*",B148)),"Onbekend","Benzine")),""),"")</f>
        <v/>
      </c>
      <c r="D148" s="10" t="str">
        <f t="shared" si="2"/>
        <v/>
      </c>
      <c r="E148" s="8" t="str">
        <f>Kentekennotatie!B148</f>
        <v/>
      </c>
      <c r="F148" s="11" t="str">
        <f>IFERROR(Table1[[#This Row],[Kilometerstand]],"")</f>
        <v/>
      </c>
      <c r="G148" s="12" t="str">
        <f>IFERROR(Table1[[#This Row],[Darum 1e tenaamstelling]],"")</f>
        <v/>
      </c>
      <c r="H148" s="13" t="str">
        <f>IFERROR(HYPERLINK(Table1[[#This Row],[Foto''s]],"Bekijk deze auto →"),"")</f>
        <v/>
      </c>
    </row>
    <row r="149" spans="1:8" x14ac:dyDescent="0.2">
      <c r="A149" s="14" t="str">
        <f>IFERROR(IF(Table1[[#This Row],[Status]]&lt;&gt;"",IF(ISNUMBER(SEARCH("Gereserveerd",Table1[[#This Row],[Status]])),"Gereserveerd",IF(ISNUMBER(SEARCH("~*",Herinzetlijst!B149)),"Bedrijfswagen","Personenauto")),""),"")</f>
        <v/>
      </c>
      <c r="B149" s="9" t="str">
        <f>IFERROR(Table1[[#This Row],[Merk]]&amp;" "&amp;Table1[[#This Row],[Model]],"")</f>
        <v/>
      </c>
      <c r="C149" s="6" t="str">
        <f>IFERROR(IF(Table1[[#This Row],[Status]]&lt;&gt;"",IF(ISNUMBER(SEARCH("BEV",B149)),"Elektrisch",IF(ISNUMBER(SEARCH("~*",B149)),"Onbekend","Benzine")),""),"")</f>
        <v/>
      </c>
      <c r="D149" s="10" t="str">
        <f t="shared" si="2"/>
        <v/>
      </c>
      <c r="E149" s="8" t="str">
        <f>Kentekennotatie!B149</f>
        <v/>
      </c>
      <c r="F149" s="11" t="str">
        <f>IFERROR(Table1[[#This Row],[Kilometerstand]],"")</f>
        <v/>
      </c>
      <c r="G149" s="12" t="str">
        <f>IFERROR(Table1[[#This Row],[Darum 1e tenaamstelling]],"")</f>
        <v/>
      </c>
      <c r="H149" s="13" t="str">
        <f>IFERROR(HYPERLINK(Table1[[#This Row],[Foto''s]],"Bekijk deze auto →"),"")</f>
        <v/>
      </c>
    </row>
    <row r="150" spans="1:8" x14ac:dyDescent="0.2">
      <c r="A150" s="14" t="str">
        <f>IFERROR(IF(Table1[[#This Row],[Status]]&lt;&gt;"",IF(ISNUMBER(SEARCH("Gereserveerd",Table1[[#This Row],[Status]])),"Gereserveerd",IF(ISNUMBER(SEARCH("~*",Herinzetlijst!B150)),"Bedrijfswagen","Personenauto")),""),"")</f>
        <v/>
      </c>
      <c r="B150" s="9" t="str">
        <f>IFERROR(Table1[[#This Row],[Merk]]&amp;" "&amp;Table1[[#This Row],[Model]],"")</f>
        <v/>
      </c>
      <c r="C150" s="6" t="str">
        <f>IFERROR(IF(Table1[[#This Row],[Status]]&lt;&gt;"",IF(ISNUMBER(SEARCH("BEV",B150)),"Elektrisch",IF(ISNUMBER(SEARCH("~*",B150)),"Onbekend","Benzine")),""),"")</f>
        <v/>
      </c>
      <c r="D150" s="10" t="str">
        <f t="shared" si="2"/>
        <v/>
      </c>
      <c r="E150" s="8" t="str">
        <f>Kentekennotatie!B150</f>
        <v/>
      </c>
      <c r="F150" s="11" t="str">
        <f>IFERROR(Table1[[#This Row],[Kilometerstand]],"")</f>
        <v/>
      </c>
      <c r="G150" s="12" t="str">
        <f>IFERROR(Table1[[#This Row],[Darum 1e tenaamstelling]],"")</f>
        <v/>
      </c>
      <c r="H150" s="13" t="str">
        <f>IFERROR(HYPERLINK(Table1[[#This Row],[Foto''s]],"Bekijk deze auto →"),"")</f>
        <v/>
      </c>
    </row>
    <row r="151" spans="1:8" x14ac:dyDescent="0.2">
      <c r="A151" s="14" t="str">
        <f>IFERROR(IF(Table1[[#This Row],[Status]]&lt;&gt;"",IF(ISNUMBER(SEARCH("Gereserveerd",Table1[[#This Row],[Status]])),"Gereserveerd",IF(ISNUMBER(SEARCH("~*",Herinzetlijst!B151)),"Bedrijfswagen","Personenauto")),""),"")</f>
        <v/>
      </c>
      <c r="B151" s="9" t="str">
        <f>IFERROR(Table1[[#This Row],[Merk]]&amp;" "&amp;Table1[[#This Row],[Model]],"")</f>
        <v/>
      </c>
      <c r="C151" s="6" t="str">
        <f>IFERROR(IF(Table1[[#This Row],[Status]]&lt;&gt;"",IF(ISNUMBER(SEARCH("BEV",B151)),"Elektrisch",IF(ISNUMBER(SEARCH("~*",B151)),"Onbekend","Benzine")),""),"")</f>
        <v/>
      </c>
      <c r="D151" s="10" t="str">
        <f t="shared" si="2"/>
        <v/>
      </c>
      <c r="E151" s="8" t="str">
        <f>Kentekennotatie!B151</f>
        <v/>
      </c>
      <c r="F151" s="11" t="str">
        <f>IFERROR(Table1[[#This Row],[Kilometerstand]],"")</f>
        <v/>
      </c>
      <c r="G151" s="12" t="str">
        <f>IFERROR(Table1[[#This Row],[Darum 1e tenaamstelling]],"")</f>
        <v/>
      </c>
      <c r="H151" s="13" t="str">
        <f>IFERROR(HYPERLINK(Table1[[#This Row],[Foto''s]],"Bekijk deze auto →"),"")</f>
        <v/>
      </c>
    </row>
    <row r="152" spans="1:8" x14ac:dyDescent="0.2">
      <c r="A152" s="14" t="str">
        <f>IFERROR(IF(Table1[[#This Row],[Status]]&lt;&gt;"",IF(ISNUMBER(SEARCH("Gereserveerd",Table1[[#This Row],[Status]])),"Gereserveerd",IF(ISNUMBER(SEARCH("~*",Herinzetlijst!B152)),"Bedrijfswagen","Personenauto")),""),"")</f>
        <v/>
      </c>
      <c r="B152" s="9" t="str">
        <f>IFERROR(Table1[[#This Row],[Merk]]&amp;" "&amp;Table1[[#This Row],[Model]],"")</f>
        <v/>
      </c>
      <c r="C152" s="6" t="str">
        <f>IFERROR(IF(Table1[[#This Row],[Status]]&lt;&gt;"",IF(ISNUMBER(SEARCH("BEV",B152)),"Elektrisch",IF(ISNUMBER(SEARCH("~*",B152)),"Onbekend","Benzine")),""),"")</f>
        <v/>
      </c>
      <c r="D152" s="10" t="str">
        <f t="shared" si="2"/>
        <v/>
      </c>
      <c r="E152" s="8" t="str">
        <f>Kentekennotatie!B152</f>
        <v/>
      </c>
      <c r="F152" s="11" t="str">
        <f>IFERROR(Table1[[#This Row],[Kilometerstand]],"")</f>
        <v/>
      </c>
      <c r="G152" s="12" t="str">
        <f>IFERROR(Table1[[#This Row],[Darum 1e tenaamstelling]],"")</f>
        <v/>
      </c>
      <c r="H152" s="13" t="str">
        <f>IFERROR(HYPERLINK(Table1[[#This Row],[Foto''s]],"Bekijk deze auto →"),"")</f>
        <v/>
      </c>
    </row>
    <row r="153" spans="1:8" x14ac:dyDescent="0.2">
      <c r="A153" s="14" t="str">
        <f>IFERROR(IF(Table1[[#This Row],[Status]]&lt;&gt;"",IF(ISNUMBER(SEARCH("Gereserveerd",Table1[[#This Row],[Status]])),"Gereserveerd",IF(ISNUMBER(SEARCH("~*",Herinzetlijst!B153)),"Bedrijfswagen","Personenauto")),""),"")</f>
        <v/>
      </c>
      <c r="B153" s="9" t="str">
        <f>IFERROR(Table1[[#This Row],[Merk]]&amp;" "&amp;Table1[[#This Row],[Model]],"")</f>
        <v/>
      </c>
      <c r="C153" s="6" t="str">
        <f>IFERROR(IF(Table1[[#This Row],[Status]]&lt;&gt;"",IF(ISNUMBER(SEARCH("BEV",B153)),"Elektrisch",IF(ISNUMBER(SEARCH("~*",B153)),"Onbekend","Benzine")),""),"")</f>
        <v/>
      </c>
      <c r="D153" s="10" t="str">
        <f t="shared" si="2"/>
        <v/>
      </c>
      <c r="E153" s="8" t="str">
        <f>Kentekennotatie!B153</f>
        <v/>
      </c>
      <c r="F153" s="11" t="str">
        <f>IFERROR(Table1[[#This Row],[Kilometerstand]],"")</f>
        <v/>
      </c>
      <c r="G153" s="12" t="str">
        <f>IFERROR(Table1[[#This Row],[Darum 1e tenaamstelling]],"")</f>
        <v/>
      </c>
      <c r="H153" s="13" t="str">
        <f>IFERROR(HYPERLINK(Table1[[#This Row],[Foto''s]],"Bekijk deze auto →"),"")</f>
        <v/>
      </c>
    </row>
    <row r="154" spans="1:8" x14ac:dyDescent="0.2">
      <c r="A154" s="14" t="str">
        <f>IFERROR(IF(Table1[[#This Row],[Status]]&lt;&gt;"",IF(ISNUMBER(SEARCH("Gereserveerd",Table1[[#This Row],[Status]])),"Gereserveerd",IF(ISNUMBER(SEARCH("~*",Herinzetlijst!B154)),"Bedrijfswagen","Personenauto")),""),"")</f>
        <v/>
      </c>
      <c r="B154" s="9" t="str">
        <f>IFERROR(Table1[[#This Row],[Merk]]&amp;" "&amp;Table1[[#This Row],[Model]],"")</f>
        <v/>
      </c>
      <c r="C154" s="6" t="str">
        <f>IFERROR(IF(Table1[[#This Row],[Status]]&lt;&gt;"",IF(ISNUMBER(SEARCH("BEV",B154)),"Elektrisch",IF(ISNUMBER(SEARCH("~*",B154)),"Onbekend","Benzine")),""),"")</f>
        <v/>
      </c>
      <c r="D154" s="10" t="str">
        <f t="shared" si="2"/>
        <v/>
      </c>
      <c r="E154" s="8" t="str">
        <f>Kentekennotatie!B154</f>
        <v/>
      </c>
      <c r="F154" s="11" t="str">
        <f>IFERROR(Table1[[#This Row],[Kilometerstand]],"")</f>
        <v/>
      </c>
      <c r="G154" s="12" t="str">
        <f>IFERROR(Table1[[#This Row],[Darum 1e tenaamstelling]],"")</f>
        <v/>
      </c>
      <c r="H154" s="13" t="str">
        <f>IFERROR(HYPERLINK(Table1[[#This Row],[Foto''s]],"Bekijk deze auto →"),"")</f>
        <v/>
      </c>
    </row>
    <row r="155" spans="1:8" x14ac:dyDescent="0.2">
      <c r="A155" s="14" t="str">
        <f>IFERROR(IF(Table1[[#This Row],[Status]]&lt;&gt;"",IF(ISNUMBER(SEARCH("Gereserveerd",Table1[[#This Row],[Status]])),"Gereserveerd",IF(ISNUMBER(SEARCH("~*",Herinzetlijst!B155)),"Bedrijfswagen","Personenauto")),""),"")</f>
        <v/>
      </c>
      <c r="B155" s="9" t="str">
        <f>IFERROR(Table1[[#This Row],[Merk]]&amp;" "&amp;Table1[[#This Row],[Model]],"")</f>
        <v/>
      </c>
      <c r="C155" s="6" t="str">
        <f>IFERROR(IF(Table1[[#This Row],[Status]]&lt;&gt;"",IF(ISNUMBER(SEARCH("BEV",B155)),"Elektrisch",IF(ISNUMBER(SEARCH("~*",B155)),"Onbekend","Benzine")),""),"")</f>
        <v/>
      </c>
      <c r="D155" s="10" t="str">
        <f t="shared" si="2"/>
        <v/>
      </c>
      <c r="E155" s="8" t="str">
        <f>Kentekennotatie!B155</f>
        <v/>
      </c>
      <c r="F155" s="11" t="str">
        <f>IFERROR(Table1[[#This Row],[Kilometerstand]],"")</f>
        <v/>
      </c>
      <c r="G155" s="12" t="str">
        <f>IFERROR(Table1[[#This Row],[Darum 1e tenaamstelling]],"")</f>
        <v/>
      </c>
      <c r="H155" s="13" t="str">
        <f>IFERROR(HYPERLINK(Table1[[#This Row],[Foto''s]],"Bekijk deze auto →"),"")</f>
        <v/>
      </c>
    </row>
    <row r="156" spans="1:8" x14ac:dyDescent="0.2">
      <c r="A156" s="14" t="str">
        <f>IFERROR(IF(Table1[[#This Row],[Status]]&lt;&gt;"",IF(ISNUMBER(SEARCH("Gereserveerd",Table1[[#This Row],[Status]])),"Gereserveerd",IF(ISNUMBER(SEARCH("~*",Herinzetlijst!B156)),"Bedrijfswagen","Personenauto")),""),"")</f>
        <v/>
      </c>
      <c r="B156" s="9" t="str">
        <f>IFERROR(Table1[[#This Row],[Merk]]&amp;" "&amp;Table1[[#This Row],[Model]],"")</f>
        <v/>
      </c>
      <c r="C156" s="6" t="str">
        <f>IFERROR(IF(Table1[[#This Row],[Status]]&lt;&gt;"",IF(ISNUMBER(SEARCH("BEV",B156)),"Elektrisch",IF(ISNUMBER(SEARCH("~*",B156)),"Onbekend","Benzine")),""),"")</f>
        <v/>
      </c>
      <c r="D156" s="10" t="str">
        <f t="shared" si="2"/>
        <v/>
      </c>
      <c r="E156" s="8" t="str">
        <f>Kentekennotatie!B156</f>
        <v/>
      </c>
      <c r="F156" s="11" t="str">
        <f>IFERROR(Table1[[#This Row],[Kilometerstand]],"")</f>
        <v/>
      </c>
      <c r="G156" s="12" t="str">
        <f>IFERROR(Table1[[#This Row],[Darum 1e tenaamstelling]],"")</f>
        <v/>
      </c>
      <c r="H156" s="13" t="str">
        <f>IFERROR(HYPERLINK(Table1[[#This Row],[Foto''s]],"Bekijk deze auto →"),"")</f>
        <v/>
      </c>
    </row>
    <row r="157" spans="1:8" x14ac:dyDescent="0.2">
      <c r="A157" s="14" t="str">
        <f>IFERROR(IF(Table1[[#This Row],[Status]]&lt;&gt;"",IF(ISNUMBER(SEARCH("Gereserveerd",Table1[[#This Row],[Status]])),"Gereserveerd",IF(ISNUMBER(SEARCH("~*",Herinzetlijst!B157)),"Bedrijfswagen","Personenauto")),""),"")</f>
        <v/>
      </c>
      <c r="B157" s="9" t="str">
        <f>IFERROR(Table1[[#This Row],[Merk]]&amp;" "&amp;Table1[[#This Row],[Model]],"")</f>
        <v/>
      </c>
      <c r="C157" s="6" t="str">
        <f>IFERROR(IF(Table1[[#This Row],[Status]]&lt;&gt;"",IF(ISNUMBER(SEARCH("BEV",B157)),"Elektrisch",IF(ISNUMBER(SEARCH("~*",B157)),"Onbekend","Benzine")),""),"")</f>
        <v/>
      </c>
      <c r="D157" s="10" t="str">
        <f t="shared" si="2"/>
        <v/>
      </c>
      <c r="E157" s="8" t="str">
        <f>Kentekennotatie!B157</f>
        <v/>
      </c>
      <c r="F157" s="11" t="str">
        <f>IFERROR(Table1[[#This Row],[Kilometerstand]],"")</f>
        <v/>
      </c>
      <c r="G157" s="12" t="str">
        <f>IFERROR(Table1[[#This Row],[Darum 1e tenaamstelling]],"")</f>
        <v/>
      </c>
      <c r="H157" s="13" t="str">
        <f>IFERROR(HYPERLINK(Table1[[#This Row],[Foto''s]],"Bekijk deze auto →"),"")</f>
        <v/>
      </c>
    </row>
    <row r="158" spans="1:8" x14ac:dyDescent="0.2">
      <c r="A158" s="14" t="str">
        <f>IFERROR(IF(Table1[[#This Row],[Status]]&lt;&gt;"",IF(ISNUMBER(SEARCH("Gereserveerd",Table1[[#This Row],[Status]])),"Gereserveerd",IF(ISNUMBER(SEARCH("~*",Herinzetlijst!B158)),"Bedrijfswagen","Personenauto")),""),"")</f>
        <v/>
      </c>
      <c r="B158" s="9" t="str">
        <f>IFERROR(Table1[[#This Row],[Merk]]&amp;" "&amp;Table1[[#This Row],[Model]],"")</f>
        <v/>
      </c>
      <c r="C158" s="6" t="str">
        <f>IFERROR(IF(Table1[[#This Row],[Status]]&lt;&gt;"",IF(ISNUMBER(SEARCH("BEV",B158)),"Elektrisch",IF(ISNUMBER(SEARCH("~*",B158)),"Onbekend","Benzine")),""),"")</f>
        <v/>
      </c>
      <c r="D158" s="10" t="str">
        <f t="shared" si="2"/>
        <v/>
      </c>
      <c r="E158" s="8" t="str">
        <f>Kentekennotatie!B158</f>
        <v/>
      </c>
      <c r="F158" s="11" t="str">
        <f>IFERROR(Table1[[#This Row],[Kilometerstand]],"")</f>
        <v/>
      </c>
      <c r="G158" s="12" t="str">
        <f>IFERROR(Table1[[#This Row],[Darum 1e tenaamstelling]],"")</f>
        <v/>
      </c>
      <c r="H158" s="13" t="str">
        <f>IFERROR(HYPERLINK(Table1[[#This Row],[Foto''s]],"Bekijk deze auto →"),"")</f>
        <v/>
      </c>
    </row>
    <row r="159" spans="1:8" x14ac:dyDescent="0.2">
      <c r="A159" s="14" t="str">
        <f>IFERROR(IF(Table1[[#This Row],[Status]]&lt;&gt;"",IF(ISNUMBER(SEARCH("Gereserveerd",Table1[[#This Row],[Status]])),"Gereserveerd",IF(ISNUMBER(SEARCH("~*",Herinzetlijst!B159)),"Bedrijfswagen","Personenauto")),""),"")</f>
        <v/>
      </c>
      <c r="B159" s="9" t="str">
        <f>IFERROR(Table1[[#This Row],[Merk]]&amp;" "&amp;Table1[[#This Row],[Model]],"")</f>
        <v/>
      </c>
      <c r="C159" s="6" t="str">
        <f>IFERROR(IF(Table1[[#This Row],[Status]]&lt;&gt;"",IF(ISNUMBER(SEARCH("BEV",B159)),"Elektrisch",IF(ISNUMBER(SEARCH("~*",B159)),"Onbekend","Benzine")),""),"")</f>
        <v/>
      </c>
      <c r="D159" s="10" t="str">
        <f t="shared" si="2"/>
        <v/>
      </c>
      <c r="E159" s="8" t="str">
        <f>Kentekennotatie!B159</f>
        <v/>
      </c>
      <c r="F159" s="11" t="str">
        <f>IFERROR(Table1[[#This Row],[Kilometerstand]],"")</f>
        <v/>
      </c>
      <c r="G159" s="12" t="str">
        <f>IFERROR(Table1[[#This Row],[Darum 1e tenaamstelling]],"")</f>
        <v/>
      </c>
      <c r="H159" s="13" t="str">
        <f>IFERROR(HYPERLINK(Table1[[#This Row],[Foto''s]],"Bekijk deze auto →"),"")</f>
        <v/>
      </c>
    </row>
    <row r="160" spans="1:8" x14ac:dyDescent="0.2">
      <c r="A160" s="14" t="str">
        <f>IFERROR(IF(Table1[[#This Row],[Status]]&lt;&gt;"",IF(ISNUMBER(SEARCH("Gereserveerd",Table1[[#This Row],[Status]])),"Gereserveerd",IF(ISNUMBER(SEARCH("~*",Herinzetlijst!B160)),"Bedrijfswagen","Personenauto")),""),"")</f>
        <v/>
      </c>
      <c r="B160" s="9" t="str">
        <f>IFERROR(Table1[[#This Row],[Merk]]&amp;" "&amp;Table1[[#This Row],[Model]],"")</f>
        <v/>
      </c>
      <c r="C160" s="6" t="str">
        <f>IFERROR(IF(Table1[[#This Row],[Status]]&lt;&gt;"",IF(ISNUMBER(SEARCH("BEV",B160)),"Elektrisch",IF(ISNUMBER(SEARCH("~*",B160)),"Onbekend","Benzine")),""),"")</f>
        <v/>
      </c>
      <c r="D160" s="10" t="str">
        <f t="shared" si="2"/>
        <v/>
      </c>
      <c r="E160" s="8" t="str">
        <f>Kentekennotatie!B160</f>
        <v/>
      </c>
      <c r="F160" s="11" t="str">
        <f>IFERROR(Table1[[#This Row],[Kilometerstand]],"")</f>
        <v/>
      </c>
      <c r="G160" s="12" t="str">
        <f>IFERROR(Table1[[#This Row],[Darum 1e tenaamstelling]],"")</f>
        <v/>
      </c>
      <c r="H160" s="13" t="str">
        <f>IFERROR(HYPERLINK(Table1[[#This Row],[Foto''s]],"Bekijk deze auto →"),"")</f>
        <v/>
      </c>
    </row>
    <row r="161" spans="1:8" x14ac:dyDescent="0.2">
      <c r="A161" s="14" t="str">
        <f>IFERROR(IF(Table1[[#This Row],[Status]]&lt;&gt;"",IF(ISNUMBER(SEARCH("Gereserveerd",Table1[[#This Row],[Status]])),"Gereserveerd",IF(ISNUMBER(SEARCH("~*",Herinzetlijst!B161)),"Bedrijfswagen","Personenauto")),""),"")</f>
        <v/>
      </c>
      <c r="B161" s="9" t="str">
        <f>IFERROR(Table1[[#This Row],[Merk]]&amp;" "&amp;Table1[[#This Row],[Model]],"")</f>
        <v/>
      </c>
      <c r="C161" s="6" t="str">
        <f>IFERROR(IF(Table1[[#This Row],[Status]]&lt;&gt;"",IF(ISNUMBER(SEARCH("BEV",B161)),"Elektrisch",IF(ISNUMBER(SEARCH("~*",B161)),"Onbekend","Benzine")),""),"")</f>
        <v/>
      </c>
      <c r="D161" s="10" t="str">
        <f t="shared" si="2"/>
        <v/>
      </c>
      <c r="E161" s="8" t="str">
        <f>Kentekennotatie!B161</f>
        <v/>
      </c>
      <c r="F161" s="11" t="str">
        <f>IFERROR(Table1[[#This Row],[Kilometerstand]],"")</f>
        <v/>
      </c>
      <c r="G161" s="12" t="str">
        <f>IFERROR(Table1[[#This Row],[Darum 1e tenaamstelling]],"")</f>
        <v/>
      </c>
      <c r="H161" s="13" t="str">
        <f>IFERROR(HYPERLINK(Table1[[#This Row],[Foto''s]],"Bekijk deze auto →"),"")</f>
        <v/>
      </c>
    </row>
    <row r="162" spans="1:8" x14ac:dyDescent="0.2">
      <c r="A162" s="14" t="str">
        <f>IFERROR(IF(Table1[[#This Row],[Status]]&lt;&gt;"",IF(ISNUMBER(SEARCH("Gereserveerd",Table1[[#This Row],[Status]])),"Gereserveerd",IF(ISNUMBER(SEARCH("~*",Herinzetlijst!B162)),"Bedrijfswagen","Personenauto")),""),"")</f>
        <v/>
      </c>
      <c r="B162" s="9" t="str">
        <f>IFERROR(Table1[[#This Row],[Merk]]&amp;" "&amp;Table1[[#This Row],[Model]],"")</f>
        <v/>
      </c>
      <c r="C162" s="6" t="str">
        <f>IFERROR(IF(Table1[[#This Row],[Status]]&lt;&gt;"",IF(ISNUMBER(SEARCH("BEV",B162)),"Elektrisch",IF(ISNUMBER(SEARCH("~*",B162)),"Onbekend","Benzine")),""),"")</f>
        <v/>
      </c>
      <c r="D162" s="10" t="str">
        <f t="shared" si="2"/>
        <v/>
      </c>
      <c r="E162" s="8" t="str">
        <f>Kentekennotatie!B162</f>
        <v/>
      </c>
      <c r="F162" s="11" t="str">
        <f>IFERROR(Table1[[#This Row],[Kilometerstand]],"")</f>
        <v/>
      </c>
      <c r="G162" s="12" t="str">
        <f>IFERROR(Table1[[#This Row],[Darum 1e tenaamstelling]],"")</f>
        <v/>
      </c>
      <c r="H162" s="13" t="str">
        <f>IFERROR(HYPERLINK(Table1[[#This Row],[Foto''s]],"Bekijk deze auto →"),"")</f>
        <v/>
      </c>
    </row>
    <row r="163" spans="1:8" x14ac:dyDescent="0.2">
      <c r="A163" s="14" t="str">
        <f>IFERROR(IF(Table1[[#This Row],[Status]]&lt;&gt;"",IF(ISNUMBER(SEARCH("Gereserveerd",Table1[[#This Row],[Status]])),"Gereserveerd",IF(ISNUMBER(SEARCH("~*",Herinzetlijst!B163)),"Bedrijfswagen","Personenauto")),""),"")</f>
        <v/>
      </c>
      <c r="B163" s="9" t="str">
        <f>IFERROR(Table1[[#This Row],[Merk]]&amp;" "&amp;Table1[[#This Row],[Model]],"")</f>
        <v/>
      </c>
      <c r="C163" s="6" t="str">
        <f>IFERROR(IF(Table1[[#This Row],[Status]]&lt;&gt;"",IF(ISNUMBER(SEARCH("BEV",B163)),"Elektrisch",IF(ISNUMBER(SEARCH("~*",B163)),"Onbekend","Benzine")),""),"")</f>
        <v/>
      </c>
      <c r="D163" s="10" t="str">
        <f t="shared" si="2"/>
        <v/>
      </c>
      <c r="E163" s="8" t="str">
        <f>Kentekennotatie!B163</f>
        <v/>
      </c>
      <c r="F163" s="11" t="str">
        <f>IFERROR(Table1[[#This Row],[Kilometerstand]],"")</f>
        <v/>
      </c>
      <c r="G163" s="12" t="str">
        <f>IFERROR(Table1[[#This Row],[Darum 1e tenaamstelling]],"")</f>
        <v/>
      </c>
      <c r="H163" s="13" t="str">
        <f>IFERROR(HYPERLINK(Table1[[#This Row],[Foto''s]],"Bekijk deze auto →"),"")</f>
        <v/>
      </c>
    </row>
    <row r="164" spans="1:8" x14ac:dyDescent="0.2">
      <c r="A164" s="14" t="str">
        <f>IFERROR(IF(Table1[[#This Row],[Status]]&lt;&gt;"",IF(ISNUMBER(SEARCH("Gereserveerd",Table1[[#This Row],[Status]])),"Gereserveerd",IF(ISNUMBER(SEARCH("~*",Herinzetlijst!B164)),"Bedrijfswagen","Personenauto")),""),"")</f>
        <v/>
      </c>
      <c r="B164" s="9" t="str">
        <f>IFERROR(Table1[[#This Row],[Merk]]&amp;" "&amp;Table1[[#This Row],[Model]],"")</f>
        <v/>
      </c>
      <c r="C164" s="6" t="str">
        <f>IFERROR(IF(Table1[[#This Row],[Status]]&lt;&gt;"",IF(ISNUMBER(SEARCH("BEV",B164)),"Elektrisch",IF(ISNUMBER(SEARCH("~*",B164)),"Onbekend","Benzine")),""),"")</f>
        <v/>
      </c>
      <c r="D164" s="10" t="str">
        <f t="shared" si="2"/>
        <v/>
      </c>
      <c r="E164" s="8" t="str">
        <f>Kentekennotatie!B164</f>
        <v/>
      </c>
      <c r="F164" s="11" t="str">
        <f>IFERROR(Table1[[#This Row],[Kilometerstand]],"")</f>
        <v/>
      </c>
      <c r="G164" s="12" t="str">
        <f>IFERROR(Table1[[#This Row],[Darum 1e tenaamstelling]],"")</f>
        <v/>
      </c>
      <c r="H164" s="13" t="str">
        <f>IFERROR(HYPERLINK(Table1[[#This Row],[Foto''s]],"Bekijk deze auto →"),"")</f>
        <v/>
      </c>
    </row>
    <row r="165" spans="1:8" x14ac:dyDescent="0.2">
      <c r="A165" s="14" t="str">
        <f>IFERROR(IF(Table1[[#This Row],[Status]]&lt;&gt;"",IF(ISNUMBER(SEARCH("Gereserveerd",Table1[[#This Row],[Status]])),"Gereserveerd",IF(ISNUMBER(SEARCH("~*",Herinzetlijst!B165)),"Bedrijfswagen","Personenauto")),""),"")</f>
        <v/>
      </c>
      <c r="B165" s="9" t="str">
        <f>IFERROR(Table1[[#This Row],[Merk]]&amp;" "&amp;Table1[[#This Row],[Model]],"")</f>
        <v/>
      </c>
      <c r="C165" s="6" t="str">
        <f>IFERROR(IF(Table1[[#This Row],[Status]]&lt;&gt;"",IF(ISNUMBER(SEARCH("BEV",B165)),"Elektrisch",IF(ISNUMBER(SEARCH("~*",B165)),"Onbekend","Benzine")),""),"")</f>
        <v/>
      </c>
      <c r="D165" s="10" t="str">
        <f t="shared" si="2"/>
        <v/>
      </c>
      <c r="E165" s="8" t="str">
        <f>Kentekennotatie!B165</f>
        <v/>
      </c>
      <c r="F165" s="11" t="str">
        <f>IFERROR(Table1[[#This Row],[Kilometerstand]],"")</f>
        <v/>
      </c>
      <c r="G165" s="12" t="str">
        <f>IFERROR(Table1[[#This Row],[Darum 1e tenaamstelling]],"")</f>
        <v/>
      </c>
      <c r="H165" s="13" t="str">
        <f>IFERROR(HYPERLINK(Table1[[#This Row],[Foto''s]],"Bekijk deze auto →"),"")</f>
        <v/>
      </c>
    </row>
    <row r="166" spans="1:8" x14ac:dyDescent="0.2">
      <c r="A166" s="14" t="str">
        <f>IFERROR(IF(Table1[[#This Row],[Status]]&lt;&gt;"",IF(ISNUMBER(SEARCH("Gereserveerd",Table1[[#This Row],[Status]])),"Gereserveerd",IF(ISNUMBER(SEARCH("~*",Herinzetlijst!B166)),"Bedrijfswagen","Personenauto")),""),"")</f>
        <v/>
      </c>
      <c r="B166" s="9" t="str">
        <f>IFERROR(Table1[[#This Row],[Merk]]&amp;" "&amp;Table1[[#This Row],[Model]],"")</f>
        <v/>
      </c>
      <c r="C166" s="6" t="str">
        <f>IFERROR(IF(Table1[[#This Row],[Status]]&lt;&gt;"",IF(ISNUMBER(SEARCH("BEV",B166)),"Elektrisch",IF(ISNUMBER(SEARCH("~*",B166)),"Onbekend","Benzine")),""),"")</f>
        <v/>
      </c>
      <c r="D166" s="10" t="str">
        <f t="shared" si="2"/>
        <v/>
      </c>
      <c r="E166" s="8" t="str">
        <f>Kentekennotatie!B166</f>
        <v/>
      </c>
      <c r="F166" s="11" t="str">
        <f>IFERROR(Table1[[#This Row],[Kilometerstand]],"")</f>
        <v/>
      </c>
      <c r="G166" s="12" t="str">
        <f>IFERROR(Table1[[#This Row],[Darum 1e tenaamstelling]],"")</f>
        <v/>
      </c>
      <c r="H166" s="13" t="str">
        <f>IFERROR(HYPERLINK(Table1[[#This Row],[Foto''s]],"Bekijk deze auto →"),"")</f>
        <v/>
      </c>
    </row>
    <row r="167" spans="1:8" x14ac:dyDescent="0.2">
      <c r="A167" s="14" t="str">
        <f>IFERROR(IF(Table1[[#This Row],[Status]]&lt;&gt;"",IF(ISNUMBER(SEARCH("Gereserveerd",Table1[[#This Row],[Status]])),"Gereserveerd",IF(ISNUMBER(SEARCH("~*",Herinzetlijst!B167)),"Bedrijfswagen","Personenauto")),""),"")</f>
        <v/>
      </c>
      <c r="B167" s="9" t="str">
        <f>IFERROR(Table1[[#This Row],[Merk]]&amp;" "&amp;Table1[[#This Row],[Model]],"")</f>
        <v/>
      </c>
      <c r="C167" s="6" t="str">
        <f>IFERROR(IF(Table1[[#This Row],[Status]]&lt;&gt;"",IF(ISNUMBER(SEARCH("BEV",B167)),"Elektrisch",IF(ISNUMBER(SEARCH("~*",B167)),"Onbekend","Benzine")),""),"")</f>
        <v/>
      </c>
      <c r="D167" s="10" t="str">
        <f t="shared" si="2"/>
        <v/>
      </c>
      <c r="E167" s="8" t="str">
        <f>Kentekennotatie!B167</f>
        <v/>
      </c>
      <c r="F167" s="11" t="str">
        <f>IFERROR(Table1[[#This Row],[Kilometerstand]],"")</f>
        <v/>
      </c>
      <c r="G167" s="12" t="str">
        <f>IFERROR(Table1[[#This Row],[Darum 1e tenaamstelling]],"")</f>
        <v/>
      </c>
      <c r="H167" s="13" t="str">
        <f>IFERROR(HYPERLINK(Table1[[#This Row],[Foto''s]],"Bekijk deze auto →"),"")</f>
        <v/>
      </c>
    </row>
    <row r="168" spans="1:8" x14ac:dyDescent="0.2">
      <c r="A168" s="14" t="str">
        <f>IFERROR(IF(Table1[[#This Row],[Status]]&lt;&gt;"",IF(ISNUMBER(SEARCH("Gereserveerd",Table1[[#This Row],[Status]])),"Gereserveerd",IF(ISNUMBER(SEARCH("~*",Herinzetlijst!B168)),"Bedrijfswagen","Personenauto")),""),"")</f>
        <v/>
      </c>
      <c r="B168" s="9" t="str">
        <f>IFERROR(Table1[[#This Row],[Merk]]&amp;" "&amp;Table1[[#This Row],[Model]],"")</f>
        <v/>
      </c>
      <c r="C168" s="6" t="str">
        <f>IFERROR(IF(Table1[[#This Row],[Status]]&lt;&gt;"",IF(ISNUMBER(SEARCH("BEV",B168)),"Elektrisch",IF(ISNUMBER(SEARCH("~*",B168)),"Onbekend","Benzine")),""),"")</f>
        <v/>
      </c>
      <c r="D168" s="10" t="str">
        <f t="shared" si="2"/>
        <v/>
      </c>
      <c r="E168" s="8" t="str">
        <f>Kentekennotatie!B168</f>
        <v/>
      </c>
      <c r="F168" s="11" t="str">
        <f>IFERROR(Table1[[#This Row],[Kilometerstand]],"")</f>
        <v/>
      </c>
      <c r="G168" s="12" t="str">
        <f>IFERROR(Table1[[#This Row],[Darum 1e tenaamstelling]],"")</f>
        <v/>
      </c>
      <c r="H168" s="13" t="str">
        <f>IFERROR(HYPERLINK(Table1[[#This Row],[Foto''s]],"Bekijk deze auto →"),"")</f>
        <v/>
      </c>
    </row>
    <row r="169" spans="1:8" x14ac:dyDescent="0.2">
      <c r="A169" s="14" t="str">
        <f>IFERROR(IF(Table1[[#This Row],[Status]]&lt;&gt;"",IF(ISNUMBER(SEARCH("Gereserveerd",Table1[[#This Row],[Status]])),"Gereserveerd",IF(ISNUMBER(SEARCH("~*",Herinzetlijst!B169)),"Bedrijfswagen","Personenauto")),""),"")</f>
        <v/>
      </c>
      <c r="B169" s="9" t="str">
        <f>IFERROR(Table1[[#This Row],[Merk]]&amp;" "&amp;Table1[[#This Row],[Model]],"")</f>
        <v/>
      </c>
      <c r="C169" s="6" t="str">
        <f>IFERROR(IF(Table1[[#This Row],[Status]]&lt;&gt;"",IF(ISNUMBER(SEARCH("BEV",B169)),"Elektrisch",IF(ISNUMBER(SEARCH("~*",B169)),"Onbekend","Benzine")),""),"")</f>
        <v/>
      </c>
      <c r="D169" s="10" t="str">
        <f t="shared" si="2"/>
        <v/>
      </c>
      <c r="E169" s="8" t="str">
        <f>Kentekennotatie!B169</f>
        <v/>
      </c>
      <c r="F169" s="11" t="str">
        <f>IFERROR(Table1[[#This Row],[Kilometerstand]],"")</f>
        <v/>
      </c>
      <c r="G169" s="12" t="str">
        <f>IFERROR(Table1[[#This Row],[Darum 1e tenaamstelling]],"")</f>
        <v/>
      </c>
      <c r="H169" s="13" t="str">
        <f>IFERROR(HYPERLINK(Table1[[#This Row],[Foto''s]],"Bekijk deze auto →"),"")</f>
        <v/>
      </c>
    </row>
    <row r="170" spans="1:8" x14ac:dyDescent="0.2">
      <c r="A170" s="14" t="str">
        <f>IFERROR(IF(Table1[[#This Row],[Status]]&lt;&gt;"",IF(ISNUMBER(SEARCH("Gereserveerd",Table1[[#This Row],[Status]])),"Gereserveerd",IF(ISNUMBER(SEARCH("~*",Herinzetlijst!B170)),"Bedrijfswagen","Personenauto")),""),"")</f>
        <v/>
      </c>
      <c r="B170" s="9" t="str">
        <f>IFERROR(Table1[[#This Row],[Merk]]&amp;" "&amp;Table1[[#This Row],[Model]],"")</f>
        <v/>
      </c>
      <c r="C170" s="6" t="str">
        <f>IFERROR(IF(Table1[[#This Row],[Status]]&lt;&gt;"",IF(ISNUMBER(SEARCH("BEV",B170)),"Elektrisch",IF(ISNUMBER(SEARCH("~*",B170)),"Onbekend","Benzine")),""),"")</f>
        <v/>
      </c>
      <c r="D170" s="10" t="str">
        <f t="shared" si="2"/>
        <v/>
      </c>
      <c r="E170" s="8" t="str">
        <f>Kentekennotatie!B170</f>
        <v/>
      </c>
      <c r="F170" s="11" t="str">
        <f>IFERROR(Table1[[#This Row],[Kilometerstand]],"")</f>
        <v/>
      </c>
      <c r="G170" s="12" t="str">
        <f>IFERROR(Table1[[#This Row],[Darum 1e tenaamstelling]],"")</f>
        <v/>
      </c>
      <c r="H170" s="13" t="str">
        <f>IFERROR(HYPERLINK(Table1[[#This Row],[Foto''s]],"Bekijk deze auto →"),"")</f>
        <v/>
      </c>
    </row>
    <row r="171" spans="1:8" x14ac:dyDescent="0.2">
      <c r="A171" s="14" t="str">
        <f>IFERROR(IF(Table1[[#This Row],[Status]]&lt;&gt;"",IF(ISNUMBER(SEARCH("Gereserveerd",Table1[[#This Row],[Status]])),"Gereserveerd",IF(ISNUMBER(SEARCH("~*",Herinzetlijst!B171)),"Bedrijfswagen","Personenauto")),""),"")</f>
        <v/>
      </c>
      <c r="B171" s="9" t="str">
        <f>IFERROR(Table1[[#This Row],[Merk]]&amp;" "&amp;Table1[[#This Row],[Model]],"")</f>
        <v/>
      </c>
      <c r="C171" s="6" t="str">
        <f>IFERROR(IF(Table1[[#This Row],[Status]]&lt;&gt;"",IF(ISNUMBER(SEARCH("BEV",B171)),"Elektrisch",IF(ISNUMBER(SEARCH("~*",B171)),"Onbekend","Benzine")),""),"")</f>
        <v/>
      </c>
      <c r="D171" s="10" t="str">
        <f t="shared" si="2"/>
        <v/>
      </c>
      <c r="E171" s="8" t="str">
        <f>Kentekennotatie!B171</f>
        <v/>
      </c>
      <c r="F171" s="11" t="str">
        <f>IFERROR(Table1[[#This Row],[Kilometerstand]],"")</f>
        <v/>
      </c>
      <c r="G171" s="12" t="str">
        <f>IFERROR(Table1[[#This Row],[Darum 1e tenaamstelling]],"")</f>
        <v/>
      </c>
      <c r="H171" s="13" t="str">
        <f>IFERROR(HYPERLINK(Table1[[#This Row],[Foto''s]],"Bekijk deze auto →"),"")</f>
        <v/>
      </c>
    </row>
    <row r="172" spans="1:8" x14ac:dyDescent="0.2">
      <c r="A172" s="14" t="str">
        <f>IFERROR(IF(Table1[[#This Row],[Status]]&lt;&gt;"",IF(ISNUMBER(SEARCH("Gereserveerd",Table1[[#This Row],[Status]])),"Gereserveerd",IF(ISNUMBER(SEARCH("~*",Herinzetlijst!B172)),"Bedrijfswagen","Personenauto")),""),"")</f>
        <v/>
      </c>
      <c r="B172" s="9" t="str">
        <f>IFERROR(Table1[[#This Row],[Merk]]&amp;" "&amp;Table1[[#This Row],[Model]],"")</f>
        <v/>
      </c>
      <c r="C172" s="6" t="str">
        <f>IFERROR(IF(Table1[[#This Row],[Status]]&lt;&gt;"",IF(ISNUMBER(SEARCH("BEV",B172)),"Elektrisch",IF(ISNUMBER(SEARCH("~*",B172)),"Onbekend","Benzine")),""),"")</f>
        <v/>
      </c>
      <c r="D172" s="10" t="str">
        <f t="shared" si="2"/>
        <v/>
      </c>
      <c r="E172" s="8" t="str">
        <f>Kentekennotatie!B172</f>
        <v/>
      </c>
      <c r="F172" s="11" t="str">
        <f>IFERROR(Table1[[#This Row],[Kilometerstand]],"")</f>
        <v/>
      </c>
      <c r="G172" s="12" t="str">
        <f>IFERROR(Table1[[#This Row],[Darum 1e tenaamstelling]],"")</f>
        <v/>
      </c>
      <c r="H172" s="13" t="str">
        <f>IFERROR(HYPERLINK(Table1[[#This Row],[Foto''s]],"Bekijk deze auto →"),"")</f>
        <v/>
      </c>
    </row>
    <row r="173" spans="1:8" x14ac:dyDescent="0.2">
      <c r="A173" s="14" t="str">
        <f>IFERROR(IF(Table1[[#This Row],[Status]]&lt;&gt;"",IF(ISNUMBER(SEARCH("Gereserveerd",Table1[[#This Row],[Status]])),"Gereserveerd",IF(ISNUMBER(SEARCH("~*",Herinzetlijst!B173)),"Bedrijfswagen","Personenauto")),""),"")</f>
        <v/>
      </c>
      <c r="B173" s="9" t="str">
        <f>IFERROR(Table1[[#This Row],[Merk]]&amp;" "&amp;Table1[[#This Row],[Model]],"")</f>
        <v/>
      </c>
      <c r="C173" s="6" t="str">
        <f>IFERROR(IF(Table1[[#This Row],[Status]]&lt;&gt;"",IF(ISNUMBER(SEARCH("BEV",B173)),"Elektrisch",IF(ISNUMBER(SEARCH("~*",B173)),"Onbekend","Benzine")),""),"")</f>
        <v/>
      </c>
      <c r="D173" s="10" t="str">
        <f t="shared" si="2"/>
        <v/>
      </c>
      <c r="E173" s="8" t="str">
        <f>Kentekennotatie!B173</f>
        <v/>
      </c>
      <c r="F173" s="11" t="str">
        <f>IFERROR(Table1[[#This Row],[Kilometerstand]],"")</f>
        <v/>
      </c>
      <c r="G173" s="12" t="str">
        <f>IFERROR(Table1[[#This Row],[Darum 1e tenaamstelling]],"")</f>
        <v/>
      </c>
      <c r="H173" s="13" t="str">
        <f>IFERROR(HYPERLINK(Table1[[#This Row],[Foto''s]],"Bekijk deze auto →"),"")</f>
        <v/>
      </c>
    </row>
    <row r="174" spans="1:8" x14ac:dyDescent="0.2">
      <c r="A174" s="14" t="str">
        <f>IFERROR(IF(Table1[[#This Row],[Status]]&lt;&gt;"",IF(ISNUMBER(SEARCH("Gereserveerd",Table1[[#This Row],[Status]])),"Gereserveerd",IF(ISNUMBER(SEARCH("~*",Herinzetlijst!B174)),"Bedrijfswagen","Personenauto")),""),"")</f>
        <v/>
      </c>
      <c r="B174" s="9" t="str">
        <f>IFERROR(Table1[[#This Row],[Merk]]&amp;" "&amp;Table1[[#This Row],[Model]],"")</f>
        <v/>
      </c>
      <c r="C174" s="6" t="str">
        <f>IFERROR(IF(Table1[[#This Row],[Status]]&lt;&gt;"",IF(ISNUMBER(SEARCH("BEV",B174)),"Elektrisch",IF(ISNUMBER(SEARCH("~*",B174)),"Onbekend","Benzine")),""),"")</f>
        <v/>
      </c>
      <c r="D174" s="10" t="str">
        <f t="shared" si="2"/>
        <v/>
      </c>
      <c r="E174" s="8" t="str">
        <f>Kentekennotatie!B174</f>
        <v/>
      </c>
      <c r="F174" s="11" t="str">
        <f>IFERROR(Table1[[#This Row],[Kilometerstand]],"")</f>
        <v/>
      </c>
      <c r="G174" s="12" t="str">
        <f>IFERROR(Table1[[#This Row],[Darum 1e tenaamstelling]],"")</f>
        <v/>
      </c>
      <c r="H174" s="13" t="str">
        <f>IFERROR(HYPERLINK(Table1[[#This Row],[Foto''s]],"Bekijk deze auto →"),"")</f>
        <v/>
      </c>
    </row>
    <row r="175" spans="1:8" x14ac:dyDescent="0.2">
      <c r="A175" s="14" t="str">
        <f>IFERROR(IF(Table1[[#This Row],[Status]]&lt;&gt;"",IF(ISNUMBER(SEARCH("Gereserveerd",Table1[[#This Row],[Status]])),"Gereserveerd",IF(ISNUMBER(SEARCH("~*",Herinzetlijst!B175)),"Bedrijfswagen","Personenauto")),""),"")</f>
        <v/>
      </c>
      <c r="B175" s="9" t="str">
        <f>IFERROR(Table1[[#This Row],[Merk]]&amp;" "&amp;Table1[[#This Row],[Model]],"")</f>
        <v/>
      </c>
      <c r="C175" s="6" t="str">
        <f>IFERROR(IF(Table1[[#This Row],[Status]]&lt;&gt;"",IF(ISNUMBER(SEARCH("BEV",B175)),"Elektrisch",IF(ISNUMBER(SEARCH("~*",B175)),"Onbekend","Benzine")),""),"")</f>
        <v/>
      </c>
      <c r="D175" s="10" t="str">
        <f t="shared" si="2"/>
        <v/>
      </c>
      <c r="E175" s="8" t="str">
        <f>Kentekennotatie!B175</f>
        <v/>
      </c>
      <c r="F175" s="11" t="str">
        <f>IFERROR(Table1[[#This Row],[Kilometerstand]],"")</f>
        <v/>
      </c>
      <c r="G175" s="12" t="str">
        <f>IFERROR(Table1[[#This Row],[Darum 1e tenaamstelling]],"")</f>
        <v/>
      </c>
      <c r="H175" s="13" t="str">
        <f>IFERROR(HYPERLINK(Table1[[#This Row],[Foto''s]],"Bekijk deze auto →"),"")</f>
        <v/>
      </c>
    </row>
    <row r="176" spans="1:8" x14ac:dyDescent="0.2">
      <c r="A176" s="14" t="str">
        <f>IFERROR(IF(Table1[[#This Row],[Status]]&lt;&gt;"",IF(ISNUMBER(SEARCH("Gereserveerd",Table1[[#This Row],[Status]])),"Gereserveerd",IF(ISNUMBER(SEARCH("~*",Herinzetlijst!B176)),"Bedrijfswagen","Personenauto")),""),"")</f>
        <v/>
      </c>
      <c r="B176" s="9" t="str">
        <f>IFERROR(Table1[[#This Row],[Merk]]&amp;" "&amp;Table1[[#This Row],[Model]],"")</f>
        <v/>
      </c>
      <c r="C176" s="6" t="str">
        <f>IFERROR(IF(Table1[[#This Row],[Status]]&lt;&gt;"",IF(ISNUMBER(SEARCH("BEV",B176)),"Elektrisch",IF(ISNUMBER(SEARCH("~*",B176)),"Onbekend","Benzine")),""),"")</f>
        <v/>
      </c>
      <c r="D176" s="10" t="str">
        <f t="shared" si="2"/>
        <v/>
      </c>
      <c r="E176" s="8" t="str">
        <f>Kentekennotatie!B176</f>
        <v/>
      </c>
      <c r="F176" s="11" t="str">
        <f>IFERROR(Table1[[#This Row],[Kilometerstand]],"")</f>
        <v/>
      </c>
      <c r="G176" s="12" t="str">
        <f>IFERROR(Table1[[#This Row],[Darum 1e tenaamstelling]],"")</f>
        <v/>
      </c>
      <c r="H176" s="13" t="str">
        <f>IFERROR(HYPERLINK(Table1[[#This Row],[Foto''s]],"Bekijk deze auto →"),"")</f>
        <v/>
      </c>
    </row>
    <row r="177" spans="1:8" x14ac:dyDescent="0.2">
      <c r="A177" s="14" t="str">
        <f>IFERROR(IF(Table1[[#This Row],[Status]]&lt;&gt;"",IF(ISNUMBER(SEARCH("Gereserveerd",Table1[[#This Row],[Status]])),"Gereserveerd",IF(ISNUMBER(SEARCH("~*",Herinzetlijst!B177)),"Bedrijfswagen","Personenauto")),""),"")</f>
        <v/>
      </c>
      <c r="B177" s="9" t="str">
        <f>IFERROR(Table1[[#This Row],[Merk]]&amp;" "&amp;Table1[[#This Row],[Model]],"")</f>
        <v/>
      </c>
      <c r="C177" s="6" t="str">
        <f>IFERROR(IF(Table1[[#This Row],[Status]]&lt;&gt;"",IF(ISNUMBER(SEARCH("BEV",B177)),"Elektrisch",IF(ISNUMBER(SEARCH("~*",B177)),"Onbekend","Benzine")),""),"")</f>
        <v/>
      </c>
      <c r="D177" s="10" t="str">
        <f t="shared" si="2"/>
        <v/>
      </c>
      <c r="E177" s="8" t="str">
        <f>Kentekennotatie!B177</f>
        <v/>
      </c>
      <c r="F177" s="11" t="str">
        <f>IFERROR(Table1[[#This Row],[Kilometerstand]],"")</f>
        <v/>
      </c>
      <c r="G177" s="12" t="str">
        <f>IFERROR(Table1[[#This Row],[Darum 1e tenaamstelling]],"")</f>
        <v/>
      </c>
      <c r="H177" s="13" t="str">
        <f>IFERROR(HYPERLINK(Table1[[#This Row],[Foto''s]],"Bekijk deze auto →"),"")</f>
        <v/>
      </c>
    </row>
    <row r="178" spans="1:8" x14ac:dyDescent="0.2">
      <c r="A178" s="14" t="str">
        <f>IFERROR(IF(Table1[[#This Row],[Status]]&lt;&gt;"",IF(ISNUMBER(SEARCH("Gereserveerd",Table1[[#This Row],[Status]])),"Gereserveerd",IF(ISNUMBER(SEARCH("~*",Herinzetlijst!B178)),"Bedrijfswagen","Personenauto")),""),"")</f>
        <v/>
      </c>
      <c r="B178" s="9" t="str">
        <f>IFERROR(Table1[[#This Row],[Merk]]&amp;" "&amp;Table1[[#This Row],[Model]],"")</f>
        <v/>
      </c>
      <c r="C178" s="6" t="str">
        <f>IFERROR(IF(Table1[[#This Row],[Status]]&lt;&gt;"",IF(ISNUMBER(SEARCH("BEV",B178)),"Elektrisch",IF(ISNUMBER(SEARCH("~*",B178)),"Onbekend","Benzine")),""),"")</f>
        <v/>
      </c>
      <c r="D178" s="10" t="str">
        <f t="shared" si="2"/>
        <v/>
      </c>
      <c r="E178" s="8" t="str">
        <f>Kentekennotatie!B178</f>
        <v/>
      </c>
      <c r="F178" s="11" t="str">
        <f>IFERROR(Table1[[#This Row],[Kilometerstand]],"")</f>
        <v/>
      </c>
      <c r="G178" s="12" t="str">
        <f>IFERROR(Table1[[#This Row],[Darum 1e tenaamstelling]],"")</f>
        <v/>
      </c>
      <c r="H178" s="13" t="str">
        <f>IFERROR(HYPERLINK(Table1[[#This Row],[Foto''s]],"Bekijk deze auto →"),"")</f>
        <v/>
      </c>
    </row>
    <row r="179" spans="1:8" x14ac:dyDescent="0.2">
      <c r="A179" s="14" t="str">
        <f>IFERROR(IF(Table1[[#This Row],[Status]]&lt;&gt;"",IF(ISNUMBER(SEARCH("Gereserveerd",Table1[[#This Row],[Status]])),"Gereserveerd",IF(ISNUMBER(SEARCH("~*",Herinzetlijst!B179)),"Bedrijfswagen","Personenauto")),""),"")</f>
        <v/>
      </c>
      <c r="B179" s="9" t="str">
        <f>IFERROR(Table1[[#This Row],[Merk]]&amp;" "&amp;Table1[[#This Row],[Model]],"")</f>
        <v/>
      </c>
      <c r="C179" s="6" t="str">
        <f>IFERROR(IF(Table1[[#This Row],[Status]]&lt;&gt;"",IF(ISNUMBER(SEARCH("BEV",B179)),"Elektrisch",IF(ISNUMBER(SEARCH("~*",B179)),"Onbekend","Benzine")),""),"")</f>
        <v/>
      </c>
      <c r="D179" s="10" t="str">
        <f t="shared" si="2"/>
        <v/>
      </c>
      <c r="E179" s="8" t="str">
        <f>Kentekennotatie!B179</f>
        <v/>
      </c>
      <c r="F179" s="11" t="str">
        <f>IFERROR(Table1[[#This Row],[Kilometerstand]],"")</f>
        <v/>
      </c>
      <c r="G179" s="12" t="str">
        <f>IFERROR(Table1[[#This Row],[Darum 1e tenaamstelling]],"")</f>
        <v/>
      </c>
      <c r="H179" s="13" t="str">
        <f>IFERROR(HYPERLINK(Table1[[#This Row],[Foto''s]],"Bekijk deze auto →"),"")</f>
        <v/>
      </c>
    </row>
    <row r="180" spans="1:8" x14ac:dyDescent="0.2">
      <c r="A180" s="14" t="str">
        <f>IFERROR(IF(Table1[[#This Row],[Status]]&lt;&gt;"",IF(ISNUMBER(SEARCH("Gereserveerd",Table1[[#This Row],[Status]])),"Gereserveerd",IF(ISNUMBER(SEARCH("~*",Herinzetlijst!B180)),"Bedrijfswagen","Personenauto")),""),"")</f>
        <v/>
      </c>
      <c r="B180" s="9" t="str">
        <f>IFERROR(Table1[[#This Row],[Merk]]&amp;" "&amp;Table1[[#This Row],[Model]],"")</f>
        <v/>
      </c>
      <c r="C180" s="6" t="str">
        <f>IFERROR(IF(Table1[[#This Row],[Status]]&lt;&gt;"",IF(ISNUMBER(SEARCH("BEV",B180)),"Elektrisch",IF(ISNUMBER(SEARCH("~*",B180)),"Onbekend","Benzine")),""),"")</f>
        <v/>
      </c>
      <c r="D180" s="10" t="str">
        <f t="shared" si="2"/>
        <v/>
      </c>
      <c r="E180" s="8" t="str">
        <f>Kentekennotatie!B180</f>
        <v/>
      </c>
      <c r="F180" s="11" t="str">
        <f>IFERROR(Table1[[#This Row],[Kilometerstand]],"")</f>
        <v/>
      </c>
      <c r="G180" s="12" t="str">
        <f>IFERROR(Table1[[#This Row],[Darum 1e tenaamstelling]],"")</f>
        <v/>
      </c>
      <c r="H180" s="13" t="str">
        <f>IFERROR(HYPERLINK(Table1[[#This Row],[Foto''s]],"Bekijk deze auto →"),"")</f>
        <v/>
      </c>
    </row>
    <row r="181" spans="1:8" x14ac:dyDescent="0.2">
      <c r="A181" s="14" t="str">
        <f>IFERROR(IF(Table1[[#This Row],[Status]]&lt;&gt;"",IF(ISNUMBER(SEARCH("Gereserveerd",Table1[[#This Row],[Status]])),"Gereserveerd",IF(ISNUMBER(SEARCH("~*",Herinzetlijst!B181)),"Bedrijfswagen","Personenauto")),""),"")</f>
        <v/>
      </c>
      <c r="B181" s="9" t="str">
        <f>IFERROR(Table1[[#This Row],[Merk]]&amp;" "&amp;Table1[[#This Row],[Model]],"")</f>
        <v/>
      </c>
      <c r="C181" s="6" t="str">
        <f>IFERROR(IF(Table1[[#This Row],[Status]]&lt;&gt;"",IF(ISNUMBER(SEARCH("BEV",B181)),"Elektrisch",IF(ISNUMBER(SEARCH("~*",B181)),"Onbekend","Benzine")),""),"")</f>
        <v/>
      </c>
      <c r="D181" s="10" t="str">
        <f t="shared" si="2"/>
        <v/>
      </c>
      <c r="E181" s="8" t="str">
        <f>Kentekennotatie!B181</f>
        <v/>
      </c>
      <c r="F181" s="11" t="str">
        <f>IFERROR(Table1[[#This Row],[Kilometerstand]],"")</f>
        <v/>
      </c>
      <c r="G181" s="12" t="str">
        <f>IFERROR(Table1[[#This Row],[Darum 1e tenaamstelling]],"")</f>
        <v/>
      </c>
      <c r="H181" s="13" t="str">
        <f>IFERROR(HYPERLINK(Table1[[#This Row],[Foto''s]],"Bekijk deze auto →"),"")</f>
        <v/>
      </c>
    </row>
    <row r="182" spans="1:8" x14ac:dyDescent="0.2">
      <c r="A182" s="14" t="str">
        <f>IFERROR(IF(Table1[[#This Row],[Status]]&lt;&gt;"",IF(ISNUMBER(SEARCH("Gereserveerd",Table1[[#This Row],[Status]])),"Gereserveerd",IF(ISNUMBER(SEARCH("~*",Herinzetlijst!B182)),"Bedrijfswagen","Personenauto")),""),"")</f>
        <v/>
      </c>
      <c r="B182" s="9" t="str">
        <f>IFERROR(Table1[[#This Row],[Merk]]&amp;" "&amp;Table1[[#This Row],[Model]],"")</f>
        <v/>
      </c>
      <c r="C182" s="6" t="str">
        <f>IFERROR(IF(Table1[[#This Row],[Status]]&lt;&gt;"",IF(ISNUMBER(SEARCH("BEV",B182)),"Elektrisch",IF(ISNUMBER(SEARCH("~*",B182)),"Onbekend","Benzine")),""),"")</f>
        <v/>
      </c>
      <c r="D182" s="10" t="str">
        <f t="shared" si="2"/>
        <v/>
      </c>
      <c r="E182" s="8" t="str">
        <f>Kentekennotatie!B182</f>
        <v/>
      </c>
      <c r="F182" s="11" t="str">
        <f>IFERROR(Table1[[#This Row],[Kilometerstand]],"")</f>
        <v/>
      </c>
      <c r="G182" s="12" t="str">
        <f>IFERROR(Table1[[#This Row],[Darum 1e tenaamstelling]],"")</f>
        <v/>
      </c>
      <c r="H182" s="13" t="str">
        <f>IFERROR(HYPERLINK(Table1[[#This Row],[Foto''s]],"Bekijk deze auto →"),"")</f>
        <v/>
      </c>
    </row>
    <row r="183" spans="1:8" x14ac:dyDescent="0.2">
      <c r="A183" s="14" t="str">
        <f>IFERROR(IF(Table1[[#This Row],[Status]]&lt;&gt;"",IF(ISNUMBER(SEARCH("Gereserveerd",Table1[[#This Row],[Status]])),"Gereserveerd",IF(ISNUMBER(SEARCH("~*",Herinzetlijst!B183)),"Bedrijfswagen","Personenauto")),""),"")</f>
        <v/>
      </c>
      <c r="B183" s="9" t="str">
        <f>IFERROR(Table1[[#This Row],[Merk]]&amp;" "&amp;Table1[[#This Row],[Model]],"")</f>
        <v/>
      </c>
      <c r="C183" s="6" t="str">
        <f>IFERROR(IF(Table1[[#This Row],[Status]]&lt;&gt;"",IF(ISNUMBER(SEARCH("BEV",B183)),"Elektrisch",IF(ISNUMBER(SEARCH("~*",B183)),"Onbekend","Benzine")),""),"")</f>
        <v/>
      </c>
      <c r="D183" s="10" t="str">
        <f t="shared" si="2"/>
        <v/>
      </c>
      <c r="E183" s="8" t="str">
        <f>Kentekennotatie!B183</f>
        <v/>
      </c>
      <c r="F183" s="11" t="str">
        <f>IFERROR(Table1[[#This Row],[Kilometerstand]],"")</f>
        <v/>
      </c>
      <c r="G183" s="12" t="str">
        <f>IFERROR(Table1[[#This Row],[Darum 1e tenaamstelling]],"")</f>
        <v/>
      </c>
      <c r="H183" s="13" t="str">
        <f>IFERROR(HYPERLINK(Table1[[#This Row],[Foto''s]],"Bekijk deze auto →"),"")</f>
        <v/>
      </c>
    </row>
    <row r="184" spans="1:8" x14ac:dyDescent="0.2">
      <c r="A184" s="14" t="str">
        <f>IFERROR(IF(Table1[[#This Row],[Status]]&lt;&gt;"",IF(ISNUMBER(SEARCH("Gereserveerd",Table1[[#This Row],[Status]])),"Gereserveerd",IF(ISNUMBER(SEARCH("~*",Herinzetlijst!B184)),"Bedrijfswagen","Personenauto")),""),"")</f>
        <v/>
      </c>
      <c r="B184" s="9" t="str">
        <f>IFERROR(Table1[[#This Row],[Merk]]&amp;" "&amp;Table1[[#This Row],[Model]],"")</f>
        <v/>
      </c>
      <c r="C184" s="6" t="str">
        <f>IFERROR(IF(Table1[[#This Row],[Status]]&lt;&gt;"",IF(ISNUMBER(SEARCH("BEV",B184)),"Elektrisch",IF(ISNUMBER(SEARCH("~*",B184)),"Onbekend","Benzine")),""),"")</f>
        <v/>
      </c>
      <c r="D184" s="10" t="str">
        <f t="shared" si="2"/>
        <v/>
      </c>
      <c r="E184" s="8" t="str">
        <f>Kentekennotatie!B184</f>
        <v/>
      </c>
      <c r="F184" s="11" t="str">
        <f>IFERROR(Table1[[#This Row],[Kilometerstand]],"")</f>
        <v/>
      </c>
      <c r="G184" s="12" t="str">
        <f>IFERROR(Table1[[#This Row],[Darum 1e tenaamstelling]],"")</f>
        <v/>
      </c>
      <c r="H184" s="13" t="str">
        <f>IFERROR(HYPERLINK(Table1[[#This Row],[Foto''s]],"Bekijk deze auto →"),"")</f>
        <v/>
      </c>
    </row>
    <row r="185" spans="1:8" x14ac:dyDescent="0.2">
      <c r="A185" s="14" t="str">
        <f>IFERROR(IF(Table1[[#This Row],[Status]]&lt;&gt;"",IF(ISNUMBER(SEARCH("Gereserveerd",Table1[[#This Row],[Status]])),"Gereserveerd",IF(ISNUMBER(SEARCH("~*",Herinzetlijst!B185)),"Bedrijfswagen","Personenauto")),""),"")</f>
        <v/>
      </c>
      <c r="B185" s="9" t="str">
        <f>IFERROR(Table1[[#This Row],[Merk]]&amp;" "&amp;Table1[[#This Row],[Model]],"")</f>
        <v/>
      </c>
      <c r="C185" s="6" t="str">
        <f>IFERROR(IF(Table1[[#This Row],[Status]]&lt;&gt;"",IF(ISNUMBER(SEARCH("BEV",B185)),"Elektrisch",IF(ISNUMBER(SEARCH("~*",B185)),"Onbekend","Benzine")),""),"")</f>
        <v/>
      </c>
      <c r="D185" s="10" t="str">
        <f t="shared" si="2"/>
        <v/>
      </c>
      <c r="E185" s="8" t="str">
        <f>Kentekennotatie!B185</f>
        <v/>
      </c>
      <c r="F185" s="11" t="str">
        <f>IFERROR(Table1[[#This Row],[Kilometerstand]],"")</f>
        <v/>
      </c>
      <c r="G185" s="12" t="str">
        <f>IFERROR(Table1[[#This Row],[Darum 1e tenaamstelling]],"")</f>
        <v/>
      </c>
      <c r="H185" s="13" t="str">
        <f>IFERROR(HYPERLINK(Table1[[#This Row],[Foto''s]],"Bekijk deze auto →"),"")</f>
        <v/>
      </c>
    </row>
    <row r="186" spans="1:8" x14ac:dyDescent="0.2">
      <c r="A186" s="14" t="str">
        <f>IFERROR(IF(Table1[[#This Row],[Status]]&lt;&gt;"",IF(ISNUMBER(SEARCH("Gereserveerd",Table1[[#This Row],[Status]])),"Gereserveerd",IF(ISNUMBER(SEARCH("~*",Herinzetlijst!B186)),"Bedrijfswagen","Personenauto")),""),"")</f>
        <v/>
      </c>
      <c r="B186" s="9" t="str">
        <f>IFERROR(Table1[[#This Row],[Merk]]&amp;" "&amp;Table1[[#This Row],[Model]],"")</f>
        <v/>
      </c>
      <c r="C186" s="6" t="str">
        <f>IFERROR(IF(Table1[[#This Row],[Status]]&lt;&gt;"",IF(ISNUMBER(SEARCH("BEV",B186)),"Elektrisch",IF(ISNUMBER(SEARCH("~*",B186)),"Onbekend","Benzine")),""),"")</f>
        <v/>
      </c>
      <c r="D186" s="10" t="str">
        <f t="shared" si="2"/>
        <v/>
      </c>
      <c r="E186" s="8" t="str">
        <f>Kentekennotatie!B186</f>
        <v/>
      </c>
      <c r="F186" s="11" t="str">
        <f>IFERROR(Table1[[#This Row],[Kilometerstand]],"")</f>
        <v/>
      </c>
      <c r="G186" s="12" t="str">
        <f>IFERROR(Table1[[#This Row],[Darum 1e tenaamstelling]],"")</f>
        <v/>
      </c>
      <c r="H186" s="13" t="str">
        <f>IFERROR(HYPERLINK(Table1[[#This Row],[Foto''s]],"Bekijk deze auto →"),"")</f>
        <v/>
      </c>
    </row>
    <row r="187" spans="1:8" x14ac:dyDescent="0.2">
      <c r="A187" s="14" t="str">
        <f>IFERROR(IF(Table1[[#This Row],[Status]]&lt;&gt;"",IF(ISNUMBER(SEARCH("Gereserveerd",Table1[[#This Row],[Status]])),"Gereserveerd",IF(ISNUMBER(SEARCH("~*",Herinzetlijst!B187)),"Bedrijfswagen","Personenauto")),""),"")</f>
        <v/>
      </c>
      <c r="B187" s="9" t="str">
        <f>IFERROR(Table1[[#This Row],[Merk]]&amp;" "&amp;Table1[[#This Row],[Model]],"")</f>
        <v/>
      </c>
      <c r="C187" s="6" t="str">
        <f>IFERROR(IF(Table1[[#This Row],[Status]]&lt;&gt;"",IF(ISNUMBER(SEARCH("BEV",B187)),"Elektrisch",IF(ISNUMBER(SEARCH("~*",B187)),"Onbekend","Benzine")),""),"")</f>
        <v/>
      </c>
      <c r="D187" s="10" t="str">
        <f t="shared" si="2"/>
        <v/>
      </c>
      <c r="E187" s="8" t="str">
        <f>Kentekennotatie!B187</f>
        <v/>
      </c>
      <c r="F187" s="11" t="str">
        <f>IFERROR(Table1[[#This Row],[Kilometerstand]],"")</f>
        <v/>
      </c>
      <c r="G187" s="12" t="str">
        <f>IFERROR(Table1[[#This Row],[Darum 1e tenaamstelling]],"")</f>
        <v/>
      </c>
      <c r="H187" s="13" t="str">
        <f>IFERROR(HYPERLINK(Table1[[#This Row],[Foto''s]],"Bekijk deze auto →"),"")</f>
        <v/>
      </c>
    </row>
    <row r="188" spans="1:8" x14ac:dyDescent="0.2">
      <c r="A188" s="14" t="str">
        <f>IFERROR(IF(Table1[[#This Row],[Status]]&lt;&gt;"",IF(ISNUMBER(SEARCH("Gereserveerd",Table1[[#This Row],[Status]])),"Gereserveerd",IF(ISNUMBER(SEARCH("~*",Herinzetlijst!B188)),"Bedrijfswagen","Personenauto")),""),"")</f>
        <v/>
      </c>
      <c r="B188" s="9" t="str">
        <f>IFERROR(Table1[[#This Row],[Merk]]&amp;" "&amp;Table1[[#This Row],[Model]],"")</f>
        <v/>
      </c>
      <c r="C188" s="6" t="str">
        <f>IFERROR(IF(Table1[[#This Row],[Status]]&lt;&gt;"",IF(ISNUMBER(SEARCH("BEV",B188)),"Elektrisch",IF(ISNUMBER(SEARCH("~*",B188)),"Onbekend","Benzine")),""),"")</f>
        <v/>
      </c>
      <c r="D188" s="10" t="str">
        <f t="shared" si="2"/>
        <v/>
      </c>
      <c r="E188" s="8" t="str">
        <f>Kentekennotatie!B188</f>
        <v/>
      </c>
      <c r="F188" s="11" t="str">
        <f>IFERROR(Table1[[#This Row],[Kilometerstand]],"")</f>
        <v/>
      </c>
      <c r="G188" s="12" t="str">
        <f>IFERROR(Table1[[#This Row],[Darum 1e tenaamstelling]],"")</f>
        <v/>
      </c>
      <c r="H188" s="13" t="str">
        <f>IFERROR(HYPERLINK(Table1[[#This Row],[Foto''s]],"Bekijk deze auto →"),"")</f>
        <v/>
      </c>
    </row>
    <row r="189" spans="1:8" x14ac:dyDescent="0.2">
      <c r="A189" s="14" t="str">
        <f>IFERROR(IF(Table1[[#This Row],[Status]]&lt;&gt;"",IF(ISNUMBER(SEARCH("Gereserveerd",Table1[[#This Row],[Status]])),"Gereserveerd",IF(ISNUMBER(SEARCH("~*",Herinzetlijst!B189)),"Bedrijfswagen","Personenauto")),""),"")</f>
        <v/>
      </c>
      <c r="B189" s="9" t="str">
        <f>IFERROR(Table1[[#This Row],[Merk]]&amp;" "&amp;Table1[[#This Row],[Model]],"")</f>
        <v/>
      </c>
      <c r="C189" s="6" t="str">
        <f>IFERROR(IF(Table1[[#This Row],[Status]]&lt;&gt;"",IF(ISNUMBER(SEARCH("BEV",B189)),"Elektrisch",IF(ISNUMBER(SEARCH("~*",B189)),"Onbekend","Benzine")),""),"")</f>
        <v/>
      </c>
      <c r="D189" s="10" t="str">
        <f t="shared" si="2"/>
        <v/>
      </c>
      <c r="E189" s="8" t="str">
        <f>Kentekennotatie!B189</f>
        <v/>
      </c>
      <c r="F189" s="11" t="str">
        <f>IFERROR(Table1[[#This Row],[Kilometerstand]],"")</f>
        <v/>
      </c>
      <c r="G189" s="12" t="str">
        <f>IFERROR(Table1[[#This Row],[Darum 1e tenaamstelling]],"")</f>
        <v/>
      </c>
      <c r="H189" s="13" t="str">
        <f>IFERROR(HYPERLINK(Table1[[#This Row],[Foto''s]],"Bekijk deze auto →"),"")</f>
        <v/>
      </c>
    </row>
    <row r="190" spans="1:8" x14ac:dyDescent="0.2">
      <c r="A190" s="14" t="str">
        <f>IFERROR(IF(Table1[[#This Row],[Status]]&lt;&gt;"",IF(ISNUMBER(SEARCH("Gereserveerd",Table1[[#This Row],[Status]])),"Gereserveerd",IF(ISNUMBER(SEARCH("~*",Herinzetlijst!B190)),"Bedrijfswagen","Personenauto")),""),"")</f>
        <v/>
      </c>
      <c r="B190" s="9" t="str">
        <f>IFERROR(Table1[[#This Row],[Merk]]&amp;" "&amp;Table1[[#This Row],[Model]],"")</f>
        <v/>
      </c>
      <c r="C190" s="6" t="str">
        <f>IFERROR(IF(Table1[[#This Row],[Status]]&lt;&gt;"",IF(ISNUMBER(SEARCH("BEV",B190)),"Elektrisch",IF(ISNUMBER(SEARCH("~*",B190)),"Onbekend","Benzine")),""),"")</f>
        <v/>
      </c>
      <c r="D190" s="10" t="str">
        <f t="shared" si="2"/>
        <v/>
      </c>
      <c r="E190" s="8" t="str">
        <f>Kentekennotatie!B190</f>
        <v/>
      </c>
      <c r="F190" s="11" t="str">
        <f>IFERROR(Table1[[#This Row],[Kilometerstand]],"")</f>
        <v/>
      </c>
      <c r="G190" s="12" t="str">
        <f>IFERROR(Table1[[#This Row],[Darum 1e tenaamstelling]],"")</f>
        <v/>
      </c>
      <c r="H190" s="13" t="str">
        <f>IFERROR(HYPERLINK(Table1[[#This Row],[Foto''s]],"Bekijk deze auto →"),"")</f>
        <v/>
      </c>
    </row>
    <row r="191" spans="1:8" x14ac:dyDescent="0.2">
      <c r="A191" s="14" t="str">
        <f>IFERROR(IF(Table1[[#This Row],[Status]]&lt;&gt;"",IF(ISNUMBER(SEARCH("Gereserveerd",Table1[[#This Row],[Status]])),"Gereserveerd",IF(ISNUMBER(SEARCH("~*",Herinzetlijst!B191)),"Bedrijfswagen","Personenauto")),""),"")</f>
        <v/>
      </c>
      <c r="B191" s="9" t="str">
        <f>IFERROR(Table1[[#This Row],[Merk]]&amp;" "&amp;Table1[[#This Row],[Model]],"")</f>
        <v/>
      </c>
      <c r="C191" s="6" t="str">
        <f>IFERROR(IF(Table1[[#This Row],[Status]]&lt;&gt;"",IF(ISNUMBER(SEARCH("BEV",B191)),"Elektrisch",IF(ISNUMBER(SEARCH("~*",B191)),"Onbekend","Benzine")),""),"")</f>
        <v/>
      </c>
      <c r="D191" s="10" t="str">
        <f t="shared" si="2"/>
        <v/>
      </c>
      <c r="E191" s="8" t="str">
        <f>Kentekennotatie!B191</f>
        <v/>
      </c>
      <c r="F191" s="11" t="str">
        <f>IFERROR(Table1[[#This Row],[Kilometerstand]],"")</f>
        <v/>
      </c>
      <c r="G191" s="12" t="str">
        <f>IFERROR(Table1[[#This Row],[Darum 1e tenaamstelling]],"")</f>
        <v/>
      </c>
      <c r="H191" s="13" t="str">
        <f>IFERROR(HYPERLINK(Table1[[#This Row],[Foto''s]],"Bekijk deze auto →"),"")</f>
        <v/>
      </c>
    </row>
    <row r="192" spans="1:8" x14ac:dyDescent="0.2">
      <c r="A192" s="14" t="str">
        <f>IFERROR(IF(Table1[[#This Row],[Status]]&lt;&gt;"",IF(ISNUMBER(SEARCH("Gereserveerd",Table1[[#This Row],[Status]])),"Gereserveerd",IF(ISNUMBER(SEARCH("~*",Herinzetlijst!B192)),"Bedrijfswagen","Personenauto")),""),"")</f>
        <v/>
      </c>
      <c r="B192" s="9" t="str">
        <f>IFERROR(Table1[[#This Row],[Merk]]&amp;" "&amp;Table1[[#This Row],[Model]],"")</f>
        <v/>
      </c>
      <c r="C192" s="6" t="str">
        <f>IFERROR(IF(Table1[[#This Row],[Status]]&lt;&gt;"",IF(ISNUMBER(SEARCH("BEV",B192)),"Elektrisch",IF(ISNUMBER(SEARCH("~*",B192)),"Onbekend","Benzine")),""),"")</f>
        <v/>
      </c>
      <c r="D192" s="10" t="str">
        <f t="shared" si="2"/>
        <v/>
      </c>
      <c r="E192" s="8" t="str">
        <f>Kentekennotatie!B192</f>
        <v/>
      </c>
      <c r="F192" s="11" t="str">
        <f>IFERROR(Table1[[#This Row],[Kilometerstand]],"")</f>
        <v/>
      </c>
      <c r="G192" s="12" t="str">
        <f>IFERROR(Table1[[#This Row],[Darum 1e tenaamstelling]],"")</f>
        <v/>
      </c>
      <c r="H192" s="13" t="str">
        <f>IFERROR(HYPERLINK(Table1[[#This Row],[Foto''s]],"Bekijk deze auto →"),"")</f>
        <v/>
      </c>
    </row>
    <row r="193" spans="1:8" x14ac:dyDescent="0.2">
      <c r="A193" s="14" t="str">
        <f>IFERROR(IF(Table1[[#This Row],[Status]]&lt;&gt;"",IF(ISNUMBER(SEARCH("Gereserveerd",Table1[[#This Row],[Status]])),"Gereserveerd",IF(ISNUMBER(SEARCH("~*",Herinzetlijst!B193)),"Bedrijfswagen","Personenauto")),""),"")</f>
        <v/>
      </c>
      <c r="B193" s="9" t="str">
        <f>IFERROR(Table1[[#This Row],[Merk]]&amp;" "&amp;Table1[[#This Row],[Model]],"")</f>
        <v/>
      </c>
      <c r="C193" s="6" t="str">
        <f>IFERROR(IF(Table1[[#This Row],[Status]]&lt;&gt;"",IF(ISNUMBER(SEARCH("BEV",B193)),"Elektrisch",IF(ISNUMBER(SEARCH("~*",B193)),"Onbekend","Benzine")),""),"")</f>
        <v/>
      </c>
      <c r="D193" s="10" t="str">
        <f t="shared" si="2"/>
        <v/>
      </c>
      <c r="E193" s="8" t="str">
        <f>Kentekennotatie!B193</f>
        <v/>
      </c>
      <c r="F193" s="11" t="str">
        <f>IFERROR(Table1[[#This Row],[Kilometerstand]],"")</f>
        <v/>
      </c>
      <c r="G193" s="12" t="str">
        <f>IFERROR(Table1[[#This Row],[Darum 1e tenaamstelling]],"")</f>
        <v/>
      </c>
      <c r="H193" s="13" t="str">
        <f>IFERROR(HYPERLINK(Table1[[#This Row],[Foto''s]],"Bekijk deze auto →"),"")</f>
        <v/>
      </c>
    </row>
    <row r="194" spans="1:8" x14ac:dyDescent="0.2">
      <c r="A194" s="14" t="str">
        <f>IFERROR(IF(Table1[[#This Row],[Status]]&lt;&gt;"",IF(ISNUMBER(SEARCH("Gereserveerd",Table1[[#This Row],[Status]])),"Gereserveerd",IF(ISNUMBER(SEARCH("~*",Herinzetlijst!B194)),"Bedrijfswagen","Personenauto")),""),"")</f>
        <v/>
      </c>
      <c r="B194" s="9" t="str">
        <f>IFERROR(Table1[[#This Row],[Merk]]&amp;" "&amp;Table1[[#This Row],[Model]],"")</f>
        <v/>
      </c>
      <c r="C194" s="6" t="str">
        <f>IFERROR(IF(Table1[[#This Row],[Status]]&lt;&gt;"",IF(ISNUMBER(SEARCH("BEV",B194)),"Elektrisch",IF(ISNUMBER(SEARCH("~*",B194)),"Onbekend","Benzine")),""),"")</f>
        <v/>
      </c>
      <c r="D194" s="10" t="str">
        <f t="shared" ref="D194:D250" si="3">IF(E194&lt;&gt;"","NL","")</f>
        <v/>
      </c>
      <c r="E194" s="8" t="str">
        <f>Kentekennotatie!B194</f>
        <v/>
      </c>
      <c r="F194" s="11" t="str">
        <f>IFERROR(Table1[[#This Row],[Kilometerstand]],"")</f>
        <v/>
      </c>
      <c r="G194" s="12" t="str">
        <f>IFERROR(Table1[[#This Row],[Darum 1e tenaamstelling]],"")</f>
        <v/>
      </c>
      <c r="H194" s="13" t="str">
        <f>IFERROR(HYPERLINK(Table1[[#This Row],[Foto''s]],"Bekijk deze auto →"),"")</f>
        <v/>
      </c>
    </row>
    <row r="195" spans="1:8" x14ac:dyDescent="0.2">
      <c r="A195" s="14" t="str">
        <f>IFERROR(IF(Table1[[#This Row],[Status]]&lt;&gt;"",IF(ISNUMBER(SEARCH("Gereserveerd",Table1[[#This Row],[Status]])),"Gereserveerd",IF(ISNUMBER(SEARCH("~*",Herinzetlijst!B195)),"Bedrijfswagen","Personenauto")),""),"")</f>
        <v/>
      </c>
      <c r="B195" s="9" t="str">
        <f>IFERROR(Table1[[#This Row],[Merk]]&amp;" "&amp;Table1[[#This Row],[Model]],"")</f>
        <v/>
      </c>
      <c r="C195" s="6" t="str">
        <f>IFERROR(IF(Table1[[#This Row],[Status]]&lt;&gt;"",IF(ISNUMBER(SEARCH("BEV",B195)),"Elektrisch",IF(ISNUMBER(SEARCH("~*",B195)),"Onbekend","Benzine")),""),"")</f>
        <v/>
      </c>
      <c r="D195" s="10" t="str">
        <f t="shared" si="3"/>
        <v/>
      </c>
      <c r="E195" s="8" t="str">
        <f>Kentekennotatie!B195</f>
        <v/>
      </c>
      <c r="F195" s="11" t="str">
        <f>IFERROR(Table1[[#This Row],[Kilometerstand]],"")</f>
        <v/>
      </c>
      <c r="G195" s="12" t="str">
        <f>IFERROR(Table1[[#This Row],[Darum 1e tenaamstelling]],"")</f>
        <v/>
      </c>
      <c r="H195" s="13" t="str">
        <f>IFERROR(HYPERLINK(Table1[[#This Row],[Foto''s]],"Bekijk deze auto →"),"")</f>
        <v/>
      </c>
    </row>
    <row r="196" spans="1:8" x14ac:dyDescent="0.2">
      <c r="A196" s="14" t="str">
        <f>IFERROR(IF(Table1[[#This Row],[Status]]&lt;&gt;"",IF(ISNUMBER(SEARCH("Gereserveerd",Table1[[#This Row],[Status]])),"Gereserveerd",IF(ISNUMBER(SEARCH("~*",Herinzetlijst!B196)),"Bedrijfswagen","Personenauto")),""),"")</f>
        <v/>
      </c>
      <c r="B196" s="9" t="str">
        <f>IFERROR(Table1[[#This Row],[Merk]]&amp;" "&amp;Table1[[#This Row],[Model]],"")</f>
        <v/>
      </c>
      <c r="C196" s="6" t="str">
        <f>IFERROR(IF(Table1[[#This Row],[Status]]&lt;&gt;"",IF(ISNUMBER(SEARCH("BEV",B196)),"Elektrisch",IF(ISNUMBER(SEARCH("~*",B196)),"Onbekend","Benzine")),""),"")</f>
        <v/>
      </c>
      <c r="D196" s="10" t="str">
        <f t="shared" si="3"/>
        <v/>
      </c>
      <c r="E196" s="8" t="str">
        <f>Kentekennotatie!B196</f>
        <v/>
      </c>
      <c r="F196" s="11" t="str">
        <f>IFERROR(Table1[[#This Row],[Kilometerstand]],"")</f>
        <v/>
      </c>
      <c r="G196" s="12" t="str">
        <f>IFERROR(Table1[[#This Row],[Darum 1e tenaamstelling]],"")</f>
        <v/>
      </c>
      <c r="H196" s="13" t="str">
        <f>IFERROR(HYPERLINK(Table1[[#This Row],[Foto''s]],"Bekijk deze auto →"),"")</f>
        <v/>
      </c>
    </row>
    <row r="197" spans="1:8" x14ac:dyDescent="0.2">
      <c r="A197" s="14" t="str">
        <f>IFERROR(IF(Table1[[#This Row],[Status]]&lt;&gt;"",IF(ISNUMBER(SEARCH("Gereserveerd",Table1[[#This Row],[Status]])),"Gereserveerd",IF(ISNUMBER(SEARCH("~*",Herinzetlijst!B197)),"Bedrijfswagen","Personenauto")),""),"")</f>
        <v/>
      </c>
      <c r="B197" s="9" t="str">
        <f>IFERROR(Table1[[#This Row],[Merk]]&amp;" "&amp;Table1[[#This Row],[Model]],"")</f>
        <v/>
      </c>
      <c r="C197" s="6" t="str">
        <f>IFERROR(IF(Table1[[#This Row],[Status]]&lt;&gt;"",IF(ISNUMBER(SEARCH("BEV",B197)),"Elektrisch",IF(ISNUMBER(SEARCH("~*",B197)),"Onbekend","Benzine")),""),"")</f>
        <v/>
      </c>
      <c r="D197" s="10" t="str">
        <f t="shared" si="3"/>
        <v/>
      </c>
      <c r="E197" s="8" t="str">
        <f>Kentekennotatie!B197</f>
        <v/>
      </c>
      <c r="F197" s="11" t="str">
        <f>IFERROR(Table1[[#This Row],[Kilometerstand]],"")</f>
        <v/>
      </c>
      <c r="G197" s="12" t="str">
        <f>IFERROR(Table1[[#This Row],[Darum 1e tenaamstelling]],"")</f>
        <v/>
      </c>
      <c r="H197" s="13" t="str">
        <f>IFERROR(HYPERLINK(Table1[[#This Row],[Foto''s]],"Bekijk deze auto →"),"")</f>
        <v/>
      </c>
    </row>
    <row r="198" spans="1:8" x14ac:dyDescent="0.2">
      <c r="A198" s="14" t="str">
        <f>IFERROR(IF(Table1[[#This Row],[Status]]&lt;&gt;"",IF(ISNUMBER(SEARCH("Gereserveerd",Table1[[#This Row],[Status]])),"Gereserveerd",IF(ISNUMBER(SEARCH("~*",Herinzetlijst!B198)),"Bedrijfswagen","Personenauto")),""),"")</f>
        <v/>
      </c>
      <c r="B198" s="9" t="str">
        <f>IFERROR(Table1[[#This Row],[Merk]]&amp;" "&amp;Table1[[#This Row],[Model]],"")</f>
        <v/>
      </c>
      <c r="C198" s="6" t="str">
        <f>IFERROR(IF(Table1[[#This Row],[Status]]&lt;&gt;"",IF(ISNUMBER(SEARCH("BEV",B198)),"Elektrisch",IF(ISNUMBER(SEARCH("~*",B198)),"Onbekend","Benzine")),""),"")</f>
        <v/>
      </c>
      <c r="D198" s="10" t="str">
        <f t="shared" si="3"/>
        <v/>
      </c>
      <c r="E198" s="8" t="str">
        <f>Kentekennotatie!B198</f>
        <v/>
      </c>
      <c r="F198" s="11" t="str">
        <f>IFERROR(Table1[[#This Row],[Kilometerstand]],"")</f>
        <v/>
      </c>
      <c r="G198" s="12" t="str">
        <f>IFERROR(Table1[[#This Row],[Darum 1e tenaamstelling]],"")</f>
        <v/>
      </c>
      <c r="H198" s="13" t="str">
        <f>IFERROR(HYPERLINK(Table1[[#This Row],[Foto''s]],"Bekijk deze auto →"),"")</f>
        <v/>
      </c>
    </row>
    <row r="199" spans="1:8" x14ac:dyDescent="0.2">
      <c r="A199" s="14" t="str">
        <f>IFERROR(IF(Table1[[#This Row],[Status]]&lt;&gt;"",IF(ISNUMBER(SEARCH("Gereserveerd",Table1[[#This Row],[Status]])),"Gereserveerd",IF(ISNUMBER(SEARCH("~*",Herinzetlijst!B199)),"Bedrijfswagen","Personenauto")),""),"")</f>
        <v/>
      </c>
      <c r="B199" s="9" t="str">
        <f>IFERROR(Table1[[#This Row],[Merk]]&amp;" "&amp;Table1[[#This Row],[Model]],"")</f>
        <v/>
      </c>
      <c r="C199" s="6" t="str">
        <f>IFERROR(IF(Table1[[#This Row],[Status]]&lt;&gt;"",IF(ISNUMBER(SEARCH("BEV",B199)),"Elektrisch",IF(ISNUMBER(SEARCH("~*",B199)),"Onbekend","Benzine")),""),"")</f>
        <v/>
      </c>
      <c r="D199" s="10" t="str">
        <f t="shared" si="3"/>
        <v/>
      </c>
      <c r="E199" s="8" t="str">
        <f>Kentekennotatie!B199</f>
        <v/>
      </c>
      <c r="F199" s="11" t="str">
        <f>IFERROR(Table1[[#This Row],[Kilometerstand]],"")</f>
        <v/>
      </c>
      <c r="G199" s="12" t="str">
        <f>IFERROR(Table1[[#This Row],[Darum 1e tenaamstelling]],"")</f>
        <v/>
      </c>
      <c r="H199" s="13" t="str">
        <f>IFERROR(HYPERLINK(Table1[[#This Row],[Foto''s]],"Bekijk deze auto →"),"")</f>
        <v/>
      </c>
    </row>
    <row r="200" spans="1:8" x14ac:dyDescent="0.2">
      <c r="A200" s="14" t="str">
        <f>IFERROR(IF(Table1[[#This Row],[Status]]&lt;&gt;"",IF(ISNUMBER(SEARCH("Gereserveerd",Table1[[#This Row],[Status]])),"Gereserveerd",IF(ISNUMBER(SEARCH("~*",Herinzetlijst!B200)),"Bedrijfswagen","Personenauto")),""),"")</f>
        <v/>
      </c>
      <c r="B200" s="9" t="str">
        <f>IFERROR(Table1[[#This Row],[Merk]]&amp;" "&amp;Table1[[#This Row],[Model]],"")</f>
        <v/>
      </c>
      <c r="C200" s="6" t="str">
        <f>IFERROR(IF(Table1[[#This Row],[Status]]&lt;&gt;"",IF(ISNUMBER(SEARCH("BEV",B200)),"Elektrisch",IF(ISNUMBER(SEARCH("~*",B200)),"Onbekend","Benzine")),""),"")</f>
        <v/>
      </c>
      <c r="D200" s="10" t="str">
        <f t="shared" si="3"/>
        <v/>
      </c>
      <c r="E200" s="8" t="str">
        <f>Kentekennotatie!B200</f>
        <v/>
      </c>
      <c r="F200" s="11" t="str">
        <f>IFERROR(Table1[[#This Row],[Kilometerstand]],"")</f>
        <v/>
      </c>
      <c r="G200" s="12" t="str">
        <f>IFERROR(Table1[[#This Row],[Darum 1e tenaamstelling]],"")</f>
        <v/>
      </c>
      <c r="H200" s="13" t="str">
        <f>IFERROR(HYPERLINK(Table1[[#This Row],[Foto''s]],"Bekijk deze auto →"),"")</f>
        <v/>
      </c>
    </row>
    <row r="201" spans="1:8" x14ac:dyDescent="0.2">
      <c r="A201" s="14" t="str">
        <f>IFERROR(IF(Table1[[#This Row],[Status]]&lt;&gt;"",IF(ISNUMBER(SEARCH("Gereserveerd",Table1[[#This Row],[Status]])),"Gereserveerd",IF(ISNUMBER(SEARCH("~*",Herinzetlijst!B201)),"Bedrijfswagen","Personenauto")),""),"")</f>
        <v/>
      </c>
      <c r="B201" s="9" t="str">
        <f>IFERROR(Table1[[#This Row],[Merk]]&amp;" "&amp;Table1[[#This Row],[Model]],"")</f>
        <v/>
      </c>
      <c r="C201" s="6" t="str">
        <f>IFERROR(IF(Table1[[#This Row],[Status]]&lt;&gt;"",IF(ISNUMBER(SEARCH("BEV",B201)),"Elektrisch",IF(ISNUMBER(SEARCH("~*",B201)),"Onbekend","Benzine")),""),"")</f>
        <v/>
      </c>
      <c r="D201" s="10" t="str">
        <f t="shared" si="3"/>
        <v/>
      </c>
      <c r="E201" s="8" t="str">
        <f>Kentekennotatie!B201</f>
        <v/>
      </c>
      <c r="F201" s="11" t="str">
        <f>IFERROR(Table1[[#This Row],[Kilometerstand]],"")</f>
        <v/>
      </c>
      <c r="G201" s="12" t="str">
        <f>IFERROR(Table1[[#This Row],[Darum 1e tenaamstelling]],"")</f>
        <v/>
      </c>
      <c r="H201" s="13" t="str">
        <f>IFERROR(HYPERLINK(Table1[[#This Row],[Foto''s]],"Bekijk deze auto →"),"")</f>
        <v/>
      </c>
    </row>
    <row r="202" spans="1:8" x14ac:dyDescent="0.2">
      <c r="A202" s="14" t="str">
        <f>IFERROR(IF(Table1[[#This Row],[Status]]&lt;&gt;"",IF(ISNUMBER(SEARCH("Gereserveerd",Table1[[#This Row],[Status]])),"Gereserveerd",IF(ISNUMBER(SEARCH("~*",Herinzetlijst!B202)),"Bedrijfswagen","Personenauto")),""),"")</f>
        <v/>
      </c>
      <c r="B202" s="9" t="str">
        <f>IFERROR(Table1[[#This Row],[Merk]]&amp;" "&amp;Table1[[#This Row],[Model]],"")</f>
        <v/>
      </c>
      <c r="C202" s="6" t="str">
        <f>IFERROR(IF(Table1[[#This Row],[Status]]&lt;&gt;"",IF(ISNUMBER(SEARCH("BEV",B202)),"Elektrisch",IF(ISNUMBER(SEARCH("~*",B202)),"Onbekend","Benzine")),""),"")</f>
        <v/>
      </c>
      <c r="D202" s="10" t="str">
        <f t="shared" si="3"/>
        <v/>
      </c>
      <c r="E202" s="8" t="str">
        <f>Kentekennotatie!B202</f>
        <v/>
      </c>
      <c r="F202" s="11" t="str">
        <f>IFERROR(Table1[[#This Row],[Kilometerstand]],"")</f>
        <v/>
      </c>
      <c r="G202" s="12" t="str">
        <f>IFERROR(Table1[[#This Row],[Darum 1e tenaamstelling]],"")</f>
        <v/>
      </c>
      <c r="H202" s="13" t="str">
        <f>IFERROR(HYPERLINK(Table1[[#This Row],[Foto''s]],"Bekijk deze auto →"),"")</f>
        <v/>
      </c>
    </row>
    <row r="203" spans="1:8" x14ac:dyDescent="0.2">
      <c r="A203" s="14" t="str">
        <f>IFERROR(IF(Table1[[#This Row],[Status]]&lt;&gt;"",IF(ISNUMBER(SEARCH("Gereserveerd",Table1[[#This Row],[Status]])),"Gereserveerd",IF(ISNUMBER(SEARCH("~*",Herinzetlijst!B203)),"Bedrijfswagen","Personenauto")),""),"")</f>
        <v/>
      </c>
      <c r="B203" s="9" t="str">
        <f>IFERROR(Table1[[#This Row],[Merk]]&amp;" "&amp;Table1[[#This Row],[Model]],"")</f>
        <v/>
      </c>
      <c r="C203" s="6" t="str">
        <f>IFERROR(IF(Table1[[#This Row],[Status]]&lt;&gt;"",IF(ISNUMBER(SEARCH("BEV",B203)),"Elektrisch",IF(ISNUMBER(SEARCH("~*",B203)),"Onbekend","Benzine")),""),"")</f>
        <v/>
      </c>
      <c r="D203" s="10" t="str">
        <f t="shared" si="3"/>
        <v/>
      </c>
      <c r="E203" s="8" t="str">
        <f>Kentekennotatie!B203</f>
        <v/>
      </c>
      <c r="F203" s="11" t="str">
        <f>IFERROR(Table1[[#This Row],[Kilometerstand]],"")</f>
        <v/>
      </c>
      <c r="G203" s="12" t="str">
        <f>IFERROR(Table1[[#This Row],[Darum 1e tenaamstelling]],"")</f>
        <v/>
      </c>
      <c r="H203" s="13" t="str">
        <f>IFERROR(HYPERLINK(Table1[[#This Row],[Foto''s]],"Bekijk deze auto →"),"")</f>
        <v/>
      </c>
    </row>
    <row r="204" spans="1:8" x14ac:dyDescent="0.2">
      <c r="A204" s="14" t="str">
        <f>IFERROR(IF(Table1[[#This Row],[Status]]&lt;&gt;"",IF(ISNUMBER(SEARCH("Gereserveerd",Table1[[#This Row],[Status]])),"Gereserveerd",IF(ISNUMBER(SEARCH("~*",Herinzetlijst!B204)),"Bedrijfswagen","Personenauto")),""),"")</f>
        <v/>
      </c>
      <c r="B204" s="9" t="str">
        <f>IFERROR(Table1[[#This Row],[Merk]]&amp;" "&amp;Table1[[#This Row],[Model]],"")</f>
        <v/>
      </c>
      <c r="C204" s="6" t="str">
        <f>IFERROR(IF(Table1[[#This Row],[Status]]&lt;&gt;"",IF(ISNUMBER(SEARCH("BEV",B204)),"Elektrisch",IF(ISNUMBER(SEARCH("~*",B204)),"Onbekend","Benzine")),""),"")</f>
        <v/>
      </c>
      <c r="D204" s="10" t="str">
        <f t="shared" si="3"/>
        <v/>
      </c>
      <c r="E204" s="8" t="str">
        <f>Kentekennotatie!B204</f>
        <v/>
      </c>
      <c r="F204" s="11" t="str">
        <f>IFERROR(Table1[[#This Row],[Kilometerstand]],"")</f>
        <v/>
      </c>
      <c r="G204" s="12" t="str">
        <f>IFERROR(Table1[[#This Row],[Darum 1e tenaamstelling]],"")</f>
        <v/>
      </c>
      <c r="H204" s="13" t="str">
        <f>IFERROR(HYPERLINK(Table1[[#This Row],[Foto''s]],"Bekijk deze auto →"),"")</f>
        <v/>
      </c>
    </row>
    <row r="205" spans="1:8" x14ac:dyDescent="0.2">
      <c r="A205" s="14" t="str">
        <f>IFERROR(IF(Table1[[#This Row],[Status]]&lt;&gt;"",IF(ISNUMBER(SEARCH("Gereserveerd",Table1[[#This Row],[Status]])),"Gereserveerd",IF(ISNUMBER(SEARCH("~*",Herinzetlijst!B205)),"Bedrijfswagen","Personenauto")),""),"")</f>
        <v/>
      </c>
      <c r="B205" s="9" t="str">
        <f>IFERROR(Table1[[#This Row],[Merk]]&amp;" "&amp;Table1[[#This Row],[Model]],"")</f>
        <v/>
      </c>
      <c r="C205" s="6" t="str">
        <f>IFERROR(IF(Table1[[#This Row],[Status]]&lt;&gt;"",IF(ISNUMBER(SEARCH("BEV",B205)),"Elektrisch",IF(ISNUMBER(SEARCH("~*",B205)),"Onbekend","Benzine")),""),"")</f>
        <v/>
      </c>
      <c r="D205" s="10" t="str">
        <f t="shared" si="3"/>
        <v/>
      </c>
      <c r="E205" s="8" t="str">
        <f>Kentekennotatie!B205</f>
        <v/>
      </c>
      <c r="F205" s="11" t="str">
        <f>IFERROR(Table1[[#This Row],[Kilometerstand]],"")</f>
        <v/>
      </c>
      <c r="G205" s="12" t="str">
        <f>IFERROR(Table1[[#This Row],[Darum 1e tenaamstelling]],"")</f>
        <v/>
      </c>
      <c r="H205" s="13" t="str">
        <f>IFERROR(HYPERLINK(Table1[[#This Row],[Foto''s]],"Bekijk deze auto →"),"")</f>
        <v/>
      </c>
    </row>
    <row r="206" spans="1:8" x14ac:dyDescent="0.2">
      <c r="A206" s="14" t="str">
        <f>IFERROR(IF(Table1[[#This Row],[Status]]&lt;&gt;"",IF(ISNUMBER(SEARCH("Gereserveerd",Table1[[#This Row],[Status]])),"Gereserveerd",IF(ISNUMBER(SEARCH("~*",Herinzetlijst!B206)),"Bedrijfswagen","Personenauto")),""),"")</f>
        <v/>
      </c>
      <c r="B206" s="9" t="str">
        <f>IFERROR(Table1[[#This Row],[Merk]]&amp;" "&amp;Table1[[#This Row],[Model]],"")</f>
        <v/>
      </c>
      <c r="C206" s="6" t="str">
        <f>IFERROR(IF(Table1[[#This Row],[Status]]&lt;&gt;"",IF(ISNUMBER(SEARCH("BEV",B206)),"Elektrisch",IF(ISNUMBER(SEARCH("~*",B206)),"Onbekend","Benzine")),""),"")</f>
        <v/>
      </c>
      <c r="D206" s="10" t="str">
        <f t="shared" si="3"/>
        <v/>
      </c>
      <c r="E206" s="8" t="str">
        <f>Kentekennotatie!B206</f>
        <v/>
      </c>
      <c r="F206" s="11" t="str">
        <f>IFERROR(Table1[[#This Row],[Kilometerstand]],"")</f>
        <v/>
      </c>
      <c r="G206" s="12" t="str">
        <f>IFERROR(Table1[[#This Row],[Darum 1e tenaamstelling]],"")</f>
        <v/>
      </c>
      <c r="H206" s="13" t="str">
        <f>IFERROR(HYPERLINK(Table1[[#This Row],[Foto''s]],"Bekijk deze auto →"),"")</f>
        <v/>
      </c>
    </row>
    <row r="207" spans="1:8" x14ac:dyDescent="0.2">
      <c r="A207" s="14" t="str">
        <f>IFERROR(IF(Table1[[#This Row],[Status]]&lt;&gt;"",IF(ISNUMBER(SEARCH("Gereserveerd",Table1[[#This Row],[Status]])),"Gereserveerd",IF(ISNUMBER(SEARCH("~*",Herinzetlijst!B207)),"Bedrijfswagen","Personenauto")),""),"")</f>
        <v/>
      </c>
      <c r="B207" s="9" t="str">
        <f>IFERROR(Table1[[#This Row],[Merk]]&amp;" "&amp;Table1[[#This Row],[Model]],"")</f>
        <v/>
      </c>
      <c r="C207" s="6" t="str">
        <f>IFERROR(IF(Table1[[#This Row],[Status]]&lt;&gt;"",IF(ISNUMBER(SEARCH("BEV",B207)),"Elektrisch",IF(ISNUMBER(SEARCH("~*",B207)),"Onbekend","Benzine")),""),"")</f>
        <v/>
      </c>
      <c r="D207" s="10" t="str">
        <f t="shared" si="3"/>
        <v/>
      </c>
      <c r="E207" s="8" t="str">
        <f>Kentekennotatie!B207</f>
        <v/>
      </c>
      <c r="F207" s="11" t="str">
        <f>IFERROR(Table1[[#This Row],[Kilometerstand]],"")</f>
        <v/>
      </c>
      <c r="G207" s="12" t="str">
        <f>IFERROR(Table1[[#This Row],[Darum 1e tenaamstelling]],"")</f>
        <v/>
      </c>
      <c r="H207" s="13" t="str">
        <f>IFERROR(HYPERLINK(Table1[[#This Row],[Foto''s]],"Bekijk deze auto →"),"")</f>
        <v/>
      </c>
    </row>
    <row r="208" spans="1:8" x14ac:dyDescent="0.2">
      <c r="A208" s="14" t="str">
        <f>IFERROR(IF(Table1[[#This Row],[Status]]&lt;&gt;"",IF(ISNUMBER(SEARCH("Gereserveerd",Table1[[#This Row],[Status]])),"Gereserveerd",IF(ISNUMBER(SEARCH("~*",Herinzetlijst!B208)),"Bedrijfswagen","Personenauto")),""),"")</f>
        <v/>
      </c>
      <c r="B208" s="9" t="str">
        <f>IFERROR(Table1[[#This Row],[Merk]]&amp;" "&amp;Table1[[#This Row],[Model]],"")</f>
        <v/>
      </c>
      <c r="C208" s="6" t="str">
        <f>IFERROR(IF(Table1[[#This Row],[Status]]&lt;&gt;"",IF(ISNUMBER(SEARCH("BEV",B208)),"Elektrisch",IF(ISNUMBER(SEARCH("~*",B208)),"Onbekend","Benzine")),""),"")</f>
        <v/>
      </c>
      <c r="D208" s="10" t="str">
        <f t="shared" si="3"/>
        <v/>
      </c>
      <c r="E208" s="8" t="str">
        <f>Kentekennotatie!B208</f>
        <v/>
      </c>
      <c r="F208" s="11" t="str">
        <f>IFERROR(Table1[[#This Row],[Kilometerstand]],"")</f>
        <v/>
      </c>
      <c r="G208" s="12" t="str">
        <f>IFERROR(Table1[[#This Row],[Darum 1e tenaamstelling]],"")</f>
        <v/>
      </c>
      <c r="H208" s="13" t="str">
        <f>IFERROR(HYPERLINK(Table1[[#This Row],[Foto''s]],"Bekijk deze auto →"),"")</f>
        <v/>
      </c>
    </row>
    <row r="209" spans="1:8" x14ac:dyDescent="0.2">
      <c r="A209" s="14" t="str">
        <f>IFERROR(IF(Table1[[#This Row],[Status]]&lt;&gt;"",IF(ISNUMBER(SEARCH("Gereserveerd",Table1[[#This Row],[Status]])),"Gereserveerd",IF(ISNUMBER(SEARCH("~*",Herinzetlijst!B209)),"Bedrijfswagen","Personenauto")),""),"")</f>
        <v/>
      </c>
      <c r="B209" s="9" t="str">
        <f>IFERROR(Table1[[#This Row],[Merk]]&amp;" "&amp;Table1[[#This Row],[Model]],"")</f>
        <v/>
      </c>
      <c r="C209" s="6" t="str">
        <f>IFERROR(IF(Table1[[#This Row],[Status]]&lt;&gt;"",IF(ISNUMBER(SEARCH("BEV",B209)),"Elektrisch",IF(ISNUMBER(SEARCH("~*",B209)),"Onbekend","Benzine")),""),"")</f>
        <v/>
      </c>
      <c r="D209" s="10" t="str">
        <f t="shared" si="3"/>
        <v/>
      </c>
      <c r="E209" s="8" t="str">
        <f>Kentekennotatie!B209</f>
        <v/>
      </c>
      <c r="F209" s="11" t="str">
        <f>IFERROR(Table1[[#This Row],[Kilometerstand]],"")</f>
        <v/>
      </c>
      <c r="G209" s="12" t="str">
        <f>IFERROR(Table1[[#This Row],[Darum 1e tenaamstelling]],"")</f>
        <v/>
      </c>
      <c r="H209" s="13" t="str">
        <f>IFERROR(HYPERLINK(Table1[[#This Row],[Foto''s]],"Bekijk deze auto →"),"")</f>
        <v/>
      </c>
    </row>
    <row r="210" spans="1:8" x14ac:dyDescent="0.2">
      <c r="A210" s="14" t="str">
        <f>IFERROR(IF(Table1[[#This Row],[Status]]&lt;&gt;"",IF(ISNUMBER(SEARCH("Gereserveerd",Table1[[#This Row],[Status]])),"Gereserveerd",IF(ISNUMBER(SEARCH("~*",Herinzetlijst!B210)),"Bedrijfswagen","Personenauto")),""),"")</f>
        <v/>
      </c>
      <c r="B210" s="9" t="str">
        <f>IFERROR(Table1[[#This Row],[Merk]]&amp;" "&amp;Table1[[#This Row],[Model]],"")</f>
        <v/>
      </c>
      <c r="C210" s="6" t="str">
        <f>IFERROR(IF(Table1[[#This Row],[Status]]&lt;&gt;"",IF(ISNUMBER(SEARCH("BEV",B210)),"Elektrisch",IF(ISNUMBER(SEARCH("~*",B210)),"Onbekend","Benzine")),""),"")</f>
        <v/>
      </c>
      <c r="D210" s="10" t="str">
        <f t="shared" si="3"/>
        <v/>
      </c>
      <c r="E210" s="8" t="str">
        <f>Kentekennotatie!B210</f>
        <v/>
      </c>
      <c r="F210" s="11" t="str">
        <f>IFERROR(Table1[[#This Row],[Kilometerstand]],"")</f>
        <v/>
      </c>
      <c r="G210" s="12" t="str">
        <f>IFERROR(Table1[[#This Row],[Darum 1e tenaamstelling]],"")</f>
        <v/>
      </c>
      <c r="H210" s="13" t="str">
        <f>IFERROR(HYPERLINK(Table1[[#This Row],[Foto''s]],"Bekijk deze auto →"),"")</f>
        <v/>
      </c>
    </row>
    <row r="211" spans="1:8" x14ac:dyDescent="0.2">
      <c r="A211" s="14" t="str">
        <f>IFERROR(IF(Table1[[#This Row],[Status]]&lt;&gt;"",IF(ISNUMBER(SEARCH("Gereserveerd",Table1[[#This Row],[Status]])),"Gereserveerd",IF(ISNUMBER(SEARCH("~*",Herinzetlijst!B211)),"Bedrijfswagen","Personenauto")),""),"")</f>
        <v/>
      </c>
      <c r="B211" s="9" t="str">
        <f>IFERROR(Table1[[#This Row],[Merk]]&amp;" "&amp;Table1[[#This Row],[Model]],"")</f>
        <v/>
      </c>
      <c r="C211" s="6" t="str">
        <f>IFERROR(IF(Table1[[#This Row],[Status]]&lt;&gt;"",IF(ISNUMBER(SEARCH("BEV",B211)),"Elektrisch",IF(ISNUMBER(SEARCH("~*",B211)),"Onbekend","Benzine")),""),"")</f>
        <v/>
      </c>
      <c r="D211" s="10" t="str">
        <f t="shared" si="3"/>
        <v/>
      </c>
      <c r="E211" s="8" t="str">
        <f>Kentekennotatie!B211</f>
        <v/>
      </c>
      <c r="F211" s="11" t="str">
        <f>IFERROR(Table1[[#This Row],[Kilometerstand]],"")</f>
        <v/>
      </c>
      <c r="G211" s="12" t="str">
        <f>IFERROR(Table1[[#This Row],[Darum 1e tenaamstelling]],"")</f>
        <v/>
      </c>
      <c r="H211" s="13" t="str">
        <f>IFERROR(HYPERLINK(Table1[[#This Row],[Foto''s]],"Bekijk deze auto →"),"")</f>
        <v/>
      </c>
    </row>
    <row r="212" spans="1:8" x14ac:dyDescent="0.2">
      <c r="A212" s="14" t="str">
        <f>IFERROR(IF(Table1[[#This Row],[Status]]&lt;&gt;"",IF(ISNUMBER(SEARCH("Gereserveerd",Table1[[#This Row],[Status]])),"Gereserveerd",IF(ISNUMBER(SEARCH("~*",Herinzetlijst!B212)),"Bedrijfswagen","Personenauto")),""),"")</f>
        <v/>
      </c>
      <c r="B212" s="9" t="str">
        <f>IFERROR(Table1[[#This Row],[Merk]]&amp;" "&amp;Table1[[#This Row],[Model]],"")</f>
        <v/>
      </c>
      <c r="C212" s="6" t="str">
        <f>IFERROR(IF(Table1[[#This Row],[Status]]&lt;&gt;"",IF(ISNUMBER(SEARCH("BEV",B212)),"Elektrisch",IF(ISNUMBER(SEARCH("~*",B212)),"Onbekend","Benzine")),""),"")</f>
        <v/>
      </c>
      <c r="D212" s="10" t="str">
        <f t="shared" si="3"/>
        <v/>
      </c>
      <c r="E212" s="8" t="str">
        <f>Kentekennotatie!B212</f>
        <v/>
      </c>
      <c r="F212" s="11" t="str">
        <f>IFERROR(Table1[[#This Row],[Kilometerstand]],"")</f>
        <v/>
      </c>
      <c r="G212" s="12" t="str">
        <f>IFERROR(Table1[[#This Row],[Darum 1e tenaamstelling]],"")</f>
        <v/>
      </c>
      <c r="H212" s="13" t="str">
        <f>IFERROR(HYPERLINK(Table1[[#This Row],[Foto''s]],"Bekijk deze auto →"),"")</f>
        <v/>
      </c>
    </row>
    <row r="213" spans="1:8" x14ac:dyDescent="0.2">
      <c r="A213" s="14" t="str">
        <f>IFERROR(IF(Table1[[#This Row],[Status]]&lt;&gt;"",IF(ISNUMBER(SEARCH("Gereserveerd",Table1[[#This Row],[Status]])),"Gereserveerd",IF(ISNUMBER(SEARCH("~*",Herinzetlijst!B213)),"Bedrijfswagen","Personenauto")),""),"")</f>
        <v/>
      </c>
      <c r="B213" s="9" t="str">
        <f>IFERROR(Table1[[#This Row],[Merk]]&amp;" "&amp;Table1[[#This Row],[Model]],"")</f>
        <v/>
      </c>
      <c r="C213" s="6" t="str">
        <f>IFERROR(IF(Table1[[#This Row],[Status]]&lt;&gt;"",IF(ISNUMBER(SEARCH("BEV",B213)),"Elektrisch",IF(ISNUMBER(SEARCH("~*",B213)),"Onbekend","Benzine")),""),"")</f>
        <v/>
      </c>
      <c r="D213" s="10" t="str">
        <f t="shared" si="3"/>
        <v/>
      </c>
      <c r="E213" s="8" t="str">
        <f>Kentekennotatie!B213</f>
        <v/>
      </c>
      <c r="F213" s="11" t="str">
        <f>IFERROR(Table1[[#This Row],[Kilometerstand]],"")</f>
        <v/>
      </c>
      <c r="G213" s="12" t="str">
        <f>IFERROR(Table1[[#This Row],[Darum 1e tenaamstelling]],"")</f>
        <v/>
      </c>
      <c r="H213" s="13" t="str">
        <f>IFERROR(HYPERLINK(Table1[[#This Row],[Foto''s]],"Bekijk deze auto →"),"")</f>
        <v/>
      </c>
    </row>
    <row r="214" spans="1:8" x14ac:dyDescent="0.2">
      <c r="A214" s="14" t="str">
        <f>IFERROR(IF(Table1[[#This Row],[Status]]&lt;&gt;"",IF(ISNUMBER(SEARCH("Gereserveerd",Table1[[#This Row],[Status]])),"Gereserveerd",IF(ISNUMBER(SEARCH("~*",Herinzetlijst!B214)),"Bedrijfswagen","Personenauto")),""),"")</f>
        <v/>
      </c>
      <c r="B214" s="9" t="str">
        <f>IFERROR(Table1[[#This Row],[Merk]]&amp;" "&amp;Table1[[#This Row],[Model]],"")</f>
        <v/>
      </c>
      <c r="C214" s="6" t="str">
        <f>IFERROR(IF(Table1[[#This Row],[Status]]&lt;&gt;"",IF(ISNUMBER(SEARCH("BEV",B214)),"Elektrisch",IF(ISNUMBER(SEARCH("~*",B214)),"Onbekend","Benzine")),""),"")</f>
        <v/>
      </c>
      <c r="D214" s="10" t="str">
        <f t="shared" si="3"/>
        <v/>
      </c>
      <c r="E214" s="8" t="str">
        <f>Kentekennotatie!B214</f>
        <v/>
      </c>
      <c r="F214" s="11" t="str">
        <f>IFERROR(Table1[[#This Row],[Kilometerstand]],"")</f>
        <v/>
      </c>
      <c r="G214" s="12" t="str">
        <f>IFERROR(Table1[[#This Row],[Darum 1e tenaamstelling]],"")</f>
        <v/>
      </c>
      <c r="H214" s="13" t="str">
        <f>IFERROR(HYPERLINK(Table1[[#This Row],[Foto''s]],"Bekijk deze auto →"),"")</f>
        <v/>
      </c>
    </row>
    <row r="215" spans="1:8" x14ac:dyDescent="0.2">
      <c r="A215" s="14" t="str">
        <f>IFERROR(IF(Table1[[#This Row],[Status]]&lt;&gt;"",IF(ISNUMBER(SEARCH("Gereserveerd",Table1[[#This Row],[Status]])),"Gereserveerd",IF(ISNUMBER(SEARCH("~*",Herinzetlijst!B215)),"Bedrijfswagen","Personenauto")),""),"")</f>
        <v/>
      </c>
      <c r="B215" s="9" t="str">
        <f>IFERROR(Table1[[#This Row],[Merk]]&amp;" "&amp;Table1[[#This Row],[Model]],"")</f>
        <v/>
      </c>
      <c r="C215" s="6" t="str">
        <f>IFERROR(IF(Table1[[#This Row],[Status]]&lt;&gt;"",IF(ISNUMBER(SEARCH("BEV",B215)),"Elektrisch",IF(ISNUMBER(SEARCH("~*",B215)),"Onbekend","Benzine")),""),"")</f>
        <v/>
      </c>
      <c r="D215" s="10" t="str">
        <f t="shared" si="3"/>
        <v/>
      </c>
      <c r="E215" s="8" t="str">
        <f>Kentekennotatie!B215</f>
        <v/>
      </c>
      <c r="F215" s="11" t="str">
        <f>IFERROR(Table1[[#This Row],[Kilometerstand]],"")</f>
        <v/>
      </c>
      <c r="G215" s="12" t="str">
        <f>IFERROR(Table1[[#This Row],[Darum 1e tenaamstelling]],"")</f>
        <v/>
      </c>
      <c r="H215" s="13" t="str">
        <f>IFERROR(HYPERLINK(Table1[[#This Row],[Foto''s]],"Bekijk deze auto →"),"")</f>
        <v/>
      </c>
    </row>
    <row r="216" spans="1:8" x14ac:dyDescent="0.2">
      <c r="A216" s="14" t="str">
        <f>IFERROR(IF(Table1[[#This Row],[Status]]&lt;&gt;"",IF(ISNUMBER(SEARCH("Gereserveerd",Table1[[#This Row],[Status]])),"Gereserveerd",IF(ISNUMBER(SEARCH("~*",Herinzetlijst!B216)),"Bedrijfswagen","Personenauto")),""),"")</f>
        <v/>
      </c>
      <c r="B216" s="9" t="str">
        <f>IFERROR(Table1[[#This Row],[Merk]]&amp;" "&amp;Table1[[#This Row],[Model]],"")</f>
        <v/>
      </c>
      <c r="C216" s="6" t="str">
        <f>IFERROR(IF(Table1[[#This Row],[Status]]&lt;&gt;"",IF(ISNUMBER(SEARCH("BEV",B216)),"Elektrisch",IF(ISNUMBER(SEARCH("~*",B216)),"Onbekend","Benzine")),""),"")</f>
        <v/>
      </c>
      <c r="D216" s="10" t="str">
        <f t="shared" si="3"/>
        <v/>
      </c>
      <c r="E216" s="8" t="str">
        <f>Kentekennotatie!B216</f>
        <v/>
      </c>
      <c r="F216" s="11" t="str">
        <f>IFERROR(Table1[[#This Row],[Kilometerstand]],"")</f>
        <v/>
      </c>
      <c r="G216" s="12" t="str">
        <f>IFERROR(Table1[[#This Row],[Darum 1e tenaamstelling]],"")</f>
        <v/>
      </c>
      <c r="H216" s="13" t="str">
        <f>IFERROR(HYPERLINK(Table1[[#This Row],[Foto''s]],"Bekijk deze auto →"),"")</f>
        <v/>
      </c>
    </row>
    <row r="217" spans="1:8" x14ac:dyDescent="0.2">
      <c r="A217" s="14" t="str">
        <f>IFERROR(IF(Table1[[#This Row],[Status]]&lt;&gt;"",IF(ISNUMBER(SEARCH("Gereserveerd",Table1[[#This Row],[Status]])),"Gereserveerd",IF(ISNUMBER(SEARCH("~*",Herinzetlijst!B217)),"Bedrijfswagen","Personenauto")),""),"")</f>
        <v/>
      </c>
      <c r="B217" s="9" t="str">
        <f>IFERROR(Table1[[#This Row],[Merk]]&amp;" "&amp;Table1[[#This Row],[Model]],"")</f>
        <v/>
      </c>
      <c r="C217" s="6" t="str">
        <f>IFERROR(IF(Table1[[#This Row],[Status]]&lt;&gt;"",IF(ISNUMBER(SEARCH("BEV",B217)),"Elektrisch",IF(ISNUMBER(SEARCH("~*",B217)),"Onbekend","Benzine")),""),"")</f>
        <v/>
      </c>
      <c r="D217" s="10" t="str">
        <f t="shared" si="3"/>
        <v/>
      </c>
      <c r="E217" s="8" t="str">
        <f>Kentekennotatie!B217</f>
        <v/>
      </c>
      <c r="F217" s="11" t="str">
        <f>IFERROR(Table1[[#This Row],[Kilometerstand]],"")</f>
        <v/>
      </c>
      <c r="G217" s="12" t="str">
        <f>IFERROR(Table1[[#This Row],[Darum 1e tenaamstelling]],"")</f>
        <v/>
      </c>
      <c r="H217" s="13" t="str">
        <f>IFERROR(HYPERLINK(Table1[[#This Row],[Foto''s]],"Bekijk deze auto →"),"")</f>
        <v/>
      </c>
    </row>
    <row r="218" spans="1:8" x14ac:dyDescent="0.2">
      <c r="A218" s="14" t="str">
        <f>IFERROR(IF(Table1[[#This Row],[Status]]&lt;&gt;"",IF(ISNUMBER(SEARCH("Gereserveerd",Table1[[#This Row],[Status]])),"Gereserveerd",IF(ISNUMBER(SEARCH("~*",Herinzetlijst!B218)),"Bedrijfswagen","Personenauto")),""),"")</f>
        <v/>
      </c>
      <c r="B218" s="9" t="str">
        <f>IFERROR(Table1[[#This Row],[Merk]]&amp;" "&amp;Table1[[#This Row],[Model]],"")</f>
        <v/>
      </c>
      <c r="C218" s="6" t="str">
        <f>IFERROR(IF(Table1[[#This Row],[Status]]&lt;&gt;"",IF(ISNUMBER(SEARCH("BEV",B218)),"Elektrisch",IF(ISNUMBER(SEARCH("~*",B218)),"Onbekend","Benzine")),""),"")</f>
        <v/>
      </c>
      <c r="D218" s="10" t="str">
        <f t="shared" si="3"/>
        <v/>
      </c>
      <c r="E218" s="8" t="str">
        <f>Kentekennotatie!B218</f>
        <v/>
      </c>
      <c r="F218" s="11" t="str">
        <f>IFERROR(Table1[[#This Row],[Kilometerstand]],"")</f>
        <v/>
      </c>
      <c r="G218" s="12" t="str">
        <f>IFERROR(Table1[[#This Row],[Darum 1e tenaamstelling]],"")</f>
        <v/>
      </c>
      <c r="H218" s="13" t="str">
        <f>IFERROR(HYPERLINK(Table1[[#This Row],[Foto''s]],"Bekijk deze auto →"),"")</f>
        <v/>
      </c>
    </row>
    <row r="219" spans="1:8" x14ac:dyDescent="0.2">
      <c r="A219" s="14" t="str">
        <f>IFERROR(IF(Table1[[#This Row],[Status]]&lt;&gt;"",IF(ISNUMBER(SEARCH("Gereserveerd",Table1[[#This Row],[Status]])),"Gereserveerd",IF(ISNUMBER(SEARCH("~*",Herinzetlijst!B219)),"Bedrijfswagen","Personenauto")),""),"")</f>
        <v/>
      </c>
      <c r="B219" s="9" t="str">
        <f>IFERROR(Table1[[#This Row],[Merk]]&amp;" "&amp;Table1[[#This Row],[Model]],"")</f>
        <v/>
      </c>
      <c r="C219" s="6" t="str">
        <f>IFERROR(IF(Table1[[#This Row],[Status]]&lt;&gt;"",IF(ISNUMBER(SEARCH("BEV",B219)),"Elektrisch",IF(ISNUMBER(SEARCH("~*",B219)),"Onbekend","Benzine")),""),"")</f>
        <v/>
      </c>
      <c r="D219" s="10" t="str">
        <f t="shared" si="3"/>
        <v/>
      </c>
      <c r="E219" s="8" t="str">
        <f>Kentekennotatie!B219</f>
        <v/>
      </c>
      <c r="F219" s="11" t="str">
        <f>IFERROR(Table1[[#This Row],[Kilometerstand]],"")</f>
        <v/>
      </c>
      <c r="G219" s="12" t="str">
        <f>IFERROR(Table1[[#This Row],[Darum 1e tenaamstelling]],"")</f>
        <v/>
      </c>
      <c r="H219" s="13" t="str">
        <f>IFERROR(HYPERLINK(Table1[[#This Row],[Foto''s]],"Bekijk deze auto →"),"")</f>
        <v/>
      </c>
    </row>
    <row r="220" spans="1:8" x14ac:dyDescent="0.2">
      <c r="A220" s="14" t="str">
        <f>IFERROR(IF(Table1[[#This Row],[Status]]&lt;&gt;"",IF(ISNUMBER(SEARCH("Gereserveerd",Table1[[#This Row],[Status]])),"Gereserveerd",IF(ISNUMBER(SEARCH("~*",Herinzetlijst!B220)),"Bedrijfswagen","Personenauto")),""),"")</f>
        <v/>
      </c>
      <c r="B220" s="9" t="str">
        <f>IFERROR(Table1[[#This Row],[Merk]]&amp;" "&amp;Table1[[#This Row],[Model]],"")</f>
        <v/>
      </c>
      <c r="C220" s="6" t="str">
        <f>IFERROR(IF(Table1[[#This Row],[Status]]&lt;&gt;"",IF(ISNUMBER(SEARCH("BEV",B220)),"Elektrisch",IF(ISNUMBER(SEARCH("~*",B220)),"Onbekend","Benzine")),""),"")</f>
        <v/>
      </c>
      <c r="D220" s="10" t="str">
        <f t="shared" si="3"/>
        <v/>
      </c>
      <c r="E220" s="8" t="str">
        <f>Kentekennotatie!B220</f>
        <v/>
      </c>
      <c r="F220" s="11" t="str">
        <f>IFERROR(Table1[[#This Row],[Kilometerstand]],"")</f>
        <v/>
      </c>
      <c r="G220" s="12" t="str">
        <f>IFERROR(Table1[[#This Row],[Darum 1e tenaamstelling]],"")</f>
        <v/>
      </c>
      <c r="H220" s="13" t="str">
        <f>IFERROR(HYPERLINK(Table1[[#This Row],[Foto''s]],"Bekijk deze auto →"),"")</f>
        <v/>
      </c>
    </row>
    <row r="221" spans="1:8" x14ac:dyDescent="0.2">
      <c r="A221" s="14" t="str">
        <f>IFERROR(IF(Table1[[#This Row],[Status]]&lt;&gt;"",IF(ISNUMBER(SEARCH("Gereserveerd",Table1[[#This Row],[Status]])),"Gereserveerd",IF(ISNUMBER(SEARCH("~*",Herinzetlijst!B221)),"Bedrijfswagen","Personenauto")),""),"")</f>
        <v/>
      </c>
      <c r="B221" s="9" t="str">
        <f>IFERROR(Table1[[#This Row],[Merk]]&amp;" "&amp;Table1[[#This Row],[Model]],"")</f>
        <v/>
      </c>
      <c r="C221" s="6" t="str">
        <f>IFERROR(IF(Table1[[#This Row],[Status]]&lt;&gt;"",IF(ISNUMBER(SEARCH("BEV",B221)),"Elektrisch",IF(ISNUMBER(SEARCH("~*",B221)),"Onbekend","Benzine")),""),"")</f>
        <v/>
      </c>
      <c r="D221" s="10" t="str">
        <f t="shared" si="3"/>
        <v/>
      </c>
      <c r="E221" s="8" t="str">
        <f>Kentekennotatie!B221</f>
        <v/>
      </c>
      <c r="F221" s="11" t="str">
        <f>IFERROR(Table1[[#This Row],[Kilometerstand]],"")</f>
        <v/>
      </c>
      <c r="G221" s="12" t="str">
        <f>IFERROR(Table1[[#This Row],[Darum 1e tenaamstelling]],"")</f>
        <v/>
      </c>
      <c r="H221" s="13" t="str">
        <f>IFERROR(HYPERLINK(Table1[[#This Row],[Foto''s]],"Bekijk deze auto →"),"")</f>
        <v/>
      </c>
    </row>
    <row r="222" spans="1:8" x14ac:dyDescent="0.2">
      <c r="A222" s="14" t="str">
        <f>IFERROR(IF(Table1[[#This Row],[Status]]&lt;&gt;"",IF(ISNUMBER(SEARCH("Gereserveerd",Table1[[#This Row],[Status]])),"Gereserveerd",IF(ISNUMBER(SEARCH("~*",Herinzetlijst!B222)),"Bedrijfswagen","Personenauto")),""),"")</f>
        <v/>
      </c>
      <c r="B222" s="9" t="str">
        <f>IFERROR(Table1[[#This Row],[Merk]]&amp;" "&amp;Table1[[#This Row],[Model]],"")</f>
        <v/>
      </c>
      <c r="C222" s="6" t="str">
        <f>IFERROR(IF(Table1[[#This Row],[Status]]&lt;&gt;"",IF(ISNUMBER(SEARCH("BEV",B222)),"Elektrisch",IF(ISNUMBER(SEARCH("~*",B222)),"Onbekend","Benzine")),""),"")</f>
        <v/>
      </c>
      <c r="D222" s="10" t="str">
        <f t="shared" si="3"/>
        <v/>
      </c>
      <c r="E222" s="8" t="str">
        <f>Kentekennotatie!B222</f>
        <v/>
      </c>
      <c r="F222" s="11" t="str">
        <f>IFERROR(Table1[[#This Row],[Kilometerstand]],"")</f>
        <v/>
      </c>
      <c r="G222" s="12" t="str">
        <f>IFERROR(Table1[[#This Row],[Darum 1e tenaamstelling]],"")</f>
        <v/>
      </c>
      <c r="H222" s="13" t="str">
        <f>IFERROR(HYPERLINK(Table1[[#This Row],[Foto''s]],"Bekijk deze auto →"),"")</f>
        <v/>
      </c>
    </row>
    <row r="223" spans="1:8" x14ac:dyDescent="0.2">
      <c r="A223" s="14" t="str">
        <f>IFERROR(IF(Table1[[#This Row],[Status]]&lt;&gt;"",IF(ISNUMBER(SEARCH("Gereserveerd",Table1[[#This Row],[Status]])),"Gereserveerd",IF(ISNUMBER(SEARCH("~*",Herinzetlijst!B223)),"Bedrijfswagen","Personenauto")),""),"")</f>
        <v/>
      </c>
      <c r="B223" s="9" t="str">
        <f>IFERROR(Table1[[#This Row],[Merk]]&amp;" "&amp;Table1[[#This Row],[Model]],"")</f>
        <v/>
      </c>
      <c r="C223" s="6" t="str">
        <f>IFERROR(IF(Table1[[#This Row],[Status]]&lt;&gt;"",IF(ISNUMBER(SEARCH("BEV",B223)),"Elektrisch",IF(ISNUMBER(SEARCH("~*",B223)),"Onbekend","Benzine")),""),"")</f>
        <v/>
      </c>
      <c r="D223" s="10" t="str">
        <f t="shared" si="3"/>
        <v/>
      </c>
      <c r="E223" s="8" t="str">
        <f>Kentekennotatie!B223</f>
        <v/>
      </c>
      <c r="F223" s="11" t="str">
        <f>IFERROR(Table1[[#This Row],[Kilometerstand]],"")</f>
        <v/>
      </c>
      <c r="G223" s="12" t="str">
        <f>IFERROR(Table1[[#This Row],[Darum 1e tenaamstelling]],"")</f>
        <v/>
      </c>
      <c r="H223" s="13" t="str">
        <f>IFERROR(HYPERLINK(Table1[[#This Row],[Foto''s]],"Bekijk deze auto →"),"")</f>
        <v/>
      </c>
    </row>
    <row r="224" spans="1:8" x14ac:dyDescent="0.2">
      <c r="A224" s="14" t="str">
        <f>IFERROR(IF(Table1[[#This Row],[Status]]&lt;&gt;"",IF(ISNUMBER(SEARCH("Gereserveerd",Table1[[#This Row],[Status]])),"Gereserveerd",IF(ISNUMBER(SEARCH("~*",Herinzetlijst!B224)),"Bedrijfswagen","Personenauto")),""),"")</f>
        <v/>
      </c>
      <c r="B224" s="9" t="str">
        <f>IFERROR(Table1[[#This Row],[Merk]]&amp;" "&amp;Table1[[#This Row],[Model]],"")</f>
        <v/>
      </c>
      <c r="C224" s="6" t="str">
        <f>IFERROR(IF(Table1[[#This Row],[Status]]&lt;&gt;"",IF(ISNUMBER(SEARCH("BEV",B224)),"Elektrisch",IF(ISNUMBER(SEARCH("~*",B224)),"Onbekend","Benzine")),""),"")</f>
        <v/>
      </c>
      <c r="D224" s="10" t="str">
        <f t="shared" si="3"/>
        <v/>
      </c>
      <c r="E224" s="8" t="str">
        <f>Kentekennotatie!B224</f>
        <v/>
      </c>
      <c r="F224" s="11" t="str">
        <f>IFERROR(Table1[[#This Row],[Kilometerstand]],"")</f>
        <v/>
      </c>
      <c r="G224" s="12" t="str">
        <f>IFERROR(Table1[[#This Row],[Darum 1e tenaamstelling]],"")</f>
        <v/>
      </c>
      <c r="H224" s="13" t="str">
        <f>IFERROR(HYPERLINK(Table1[[#This Row],[Foto''s]],"Bekijk deze auto →"),"")</f>
        <v/>
      </c>
    </row>
    <row r="225" spans="1:8" x14ac:dyDescent="0.2">
      <c r="A225" s="14" t="str">
        <f>IFERROR(IF(Table1[[#This Row],[Status]]&lt;&gt;"",IF(ISNUMBER(SEARCH("Gereserveerd",Table1[[#This Row],[Status]])),"Gereserveerd",IF(ISNUMBER(SEARCH("~*",Herinzetlijst!B225)),"Bedrijfswagen","Personenauto")),""),"")</f>
        <v/>
      </c>
      <c r="B225" s="9" t="str">
        <f>IFERROR(Table1[[#This Row],[Merk]]&amp;" "&amp;Table1[[#This Row],[Model]],"")</f>
        <v/>
      </c>
      <c r="C225" s="6" t="str">
        <f>IFERROR(IF(Table1[[#This Row],[Status]]&lt;&gt;"",IF(ISNUMBER(SEARCH("BEV",B225)),"Elektrisch",IF(ISNUMBER(SEARCH("~*",B225)),"Onbekend","Benzine")),""),"")</f>
        <v/>
      </c>
      <c r="D225" s="10" t="str">
        <f t="shared" si="3"/>
        <v/>
      </c>
      <c r="E225" s="8" t="str">
        <f>Kentekennotatie!B225</f>
        <v/>
      </c>
      <c r="F225" s="11" t="str">
        <f>IFERROR(Table1[[#This Row],[Kilometerstand]],"")</f>
        <v/>
      </c>
      <c r="G225" s="12" t="str">
        <f>IFERROR(Table1[[#This Row],[Darum 1e tenaamstelling]],"")</f>
        <v/>
      </c>
      <c r="H225" s="13" t="str">
        <f>IFERROR(HYPERLINK(Table1[[#This Row],[Foto''s]],"Bekijk deze auto →"),"")</f>
        <v/>
      </c>
    </row>
    <row r="226" spans="1:8" x14ac:dyDescent="0.2">
      <c r="A226" s="14" t="str">
        <f>IFERROR(IF(Table1[[#This Row],[Status]]&lt;&gt;"",IF(ISNUMBER(SEARCH("Gereserveerd",Table1[[#This Row],[Status]])),"Gereserveerd",IF(ISNUMBER(SEARCH("~*",Herinzetlijst!B226)),"Bedrijfswagen","Personenauto")),""),"")</f>
        <v/>
      </c>
      <c r="B226" s="9" t="str">
        <f>IFERROR(Table1[[#This Row],[Merk]]&amp;" "&amp;Table1[[#This Row],[Model]],"")</f>
        <v/>
      </c>
      <c r="C226" s="6" t="str">
        <f>IFERROR(IF(Table1[[#This Row],[Status]]&lt;&gt;"",IF(ISNUMBER(SEARCH("BEV",B226)),"Elektrisch",IF(ISNUMBER(SEARCH("~*",B226)),"Onbekend","Benzine")),""),"")</f>
        <v/>
      </c>
      <c r="D226" s="10" t="str">
        <f t="shared" si="3"/>
        <v/>
      </c>
      <c r="E226" s="8" t="str">
        <f>Kentekennotatie!B226</f>
        <v/>
      </c>
      <c r="F226" s="11" t="str">
        <f>IFERROR(Table1[[#This Row],[Kilometerstand]],"")</f>
        <v/>
      </c>
      <c r="G226" s="12" t="str">
        <f>IFERROR(Table1[[#This Row],[Darum 1e tenaamstelling]],"")</f>
        <v/>
      </c>
      <c r="H226" s="13" t="str">
        <f>IFERROR(HYPERLINK(Table1[[#This Row],[Foto''s]],"Bekijk deze auto →"),"")</f>
        <v/>
      </c>
    </row>
    <row r="227" spans="1:8" x14ac:dyDescent="0.2">
      <c r="A227" s="14" t="str">
        <f>IFERROR(IF(Table1[[#This Row],[Status]]&lt;&gt;"",IF(ISNUMBER(SEARCH("Gereserveerd",Table1[[#This Row],[Status]])),"Gereserveerd",IF(ISNUMBER(SEARCH("~*",Herinzetlijst!B227)),"Bedrijfswagen","Personenauto")),""),"")</f>
        <v/>
      </c>
      <c r="B227" s="9" t="str">
        <f>IFERROR(Table1[[#This Row],[Merk]]&amp;" "&amp;Table1[[#This Row],[Model]],"")</f>
        <v/>
      </c>
      <c r="C227" s="6" t="str">
        <f>IFERROR(IF(Table1[[#This Row],[Status]]&lt;&gt;"",IF(ISNUMBER(SEARCH("BEV",B227)),"Elektrisch",IF(ISNUMBER(SEARCH("~*",B227)),"Onbekend","Benzine")),""),"")</f>
        <v/>
      </c>
      <c r="D227" s="10" t="str">
        <f t="shared" si="3"/>
        <v/>
      </c>
      <c r="E227" s="8" t="str">
        <f>Kentekennotatie!B227</f>
        <v/>
      </c>
      <c r="F227" s="11" t="str">
        <f>IFERROR(Table1[[#This Row],[Kilometerstand]],"")</f>
        <v/>
      </c>
      <c r="G227" s="12" t="str">
        <f>IFERROR(Table1[[#This Row],[Darum 1e tenaamstelling]],"")</f>
        <v/>
      </c>
      <c r="H227" s="13" t="str">
        <f>IFERROR(HYPERLINK(Table1[[#This Row],[Foto''s]],"Bekijk deze auto →"),"")</f>
        <v/>
      </c>
    </row>
    <row r="228" spans="1:8" x14ac:dyDescent="0.2">
      <c r="A228" s="14" t="str">
        <f>IFERROR(IF(Table1[[#This Row],[Status]]&lt;&gt;"",IF(ISNUMBER(SEARCH("Gereserveerd",Table1[[#This Row],[Status]])),"Gereserveerd",IF(ISNUMBER(SEARCH("~*",Herinzetlijst!B228)),"Bedrijfswagen","Personenauto")),""),"")</f>
        <v/>
      </c>
      <c r="B228" s="9" t="str">
        <f>IFERROR(Table1[[#This Row],[Merk]]&amp;" "&amp;Table1[[#This Row],[Model]],"")</f>
        <v/>
      </c>
      <c r="C228" s="6" t="str">
        <f>IFERROR(IF(Table1[[#This Row],[Status]]&lt;&gt;"",IF(ISNUMBER(SEARCH("BEV",B228)),"Elektrisch",IF(ISNUMBER(SEARCH("~*",B228)),"Onbekend","Benzine")),""),"")</f>
        <v/>
      </c>
      <c r="D228" s="10" t="str">
        <f t="shared" si="3"/>
        <v/>
      </c>
      <c r="E228" s="8" t="str">
        <f>Kentekennotatie!B228</f>
        <v/>
      </c>
      <c r="F228" s="11" t="str">
        <f>IFERROR(Table1[[#This Row],[Kilometerstand]],"")</f>
        <v/>
      </c>
      <c r="G228" s="12" t="str">
        <f>IFERROR(Table1[[#This Row],[Darum 1e tenaamstelling]],"")</f>
        <v/>
      </c>
      <c r="H228" s="13" t="str">
        <f>IFERROR(HYPERLINK(Table1[[#This Row],[Foto''s]],"Bekijk deze auto →"),"")</f>
        <v/>
      </c>
    </row>
    <row r="229" spans="1:8" x14ac:dyDescent="0.2">
      <c r="A229" s="14" t="str">
        <f>IFERROR(IF(Table1[[#This Row],[Status]]&lt;&gt;"",IF(ISNUMBER(SEARCH("Gereserveerd",Table1[[#This Row],[Status]])),"Gereserveerd",IF(ISNUMBER(SEARCH("~*",Herinzetlijst!B229)),"Bedrijfswagen","Personenauto")),""),"")</f>
        <v/>
      </c>
      <c r="B229" s="9" t="str">
        <f>IFERROR(Table1[[#This Row],[Merk]]&amp;" "&amp;Table1[[#This Row],[Model]],"")</f>
        <v/>
      </c>
      <c r="C229" s="6" t="str">
        <f>IFERROR(IF(Table1[[#This Row],[Status]]&lt;&gt;"",IF(ISNUMBER(SEARCH("BEV",B229)),"Elektrisch",IF(ISNUMBER(SEARCH("~*",B229)),"Onbekend","Benzine")),""),"")</f>
        <v/>
      </c>
      <c r="D229" s="10" t="str">
        <f t="shared" si="3"/>
        <v/>
      </c>
      <c r="E229" s="8" t="str">
        <f>Kentekennotatie!B229</f>
        <v/>
      </c>
      <c r="F229" s="11" t="str">
        <f>IFERROR(Table1[[#This Row],[Kilometerstand]],"")</f>
        <v/>
      </c>
      <c r="G229" s="12" t="str">
        <f>IFERROR(Table1[[#This Row],[Darum 1e tenaamstelling]],"")</f>
        <v/>
      </c>
      <c r="H229" s="13" t="str">
        <f>IFERROR(HYPERLINK(Table1[[#This Row],[Foto''s]],"Bekijk deze auto →"),"")</f>
        <v/>
      </c>
    </row>
    <row r="230" spans="1:8" x14ac:dyDescent="0.2">
      <c r="A230" s="14" t="str">
        <f>IFERROR(IF(Table1[[#This Row],[Status]]&lt;&gt;"",IF(ISNUMBER(SEARCH("Gereserveerd",Table1[[#This Row],[Status]])),"Gereserveerd",IF(ISNUMBER(SEARCH("~*",Herinzetlijst!B230)),"Bedrijfswagen","Personenauto")),""),"")</f>
        <v/>
      </c>
      <c r="B230" s="9" t="str">
        <f>IFERROR(Table1[[#This Row],[Merk]]&amp;" "&amp;Table1[[#This Row],[Model]],"")</f>
        <v/>
      </c>
      <c r="C230" s="6" t="str">
        <f>IFERROR(IF(Table1[[#This Row],[Status]]&lt;&gt;"",IF(ISNUMBER(SEARCH("BEV",B230)),"Elektrisch",IF(ISNUMBER(SEARCH("~*",B230)),"Onbekend","Benzine")),""),"")</f>
        <v/>
      </c>
      <c r="D230" s="10" t="str">
        <f t="shared" si="3"/>
        <v/>
      </c>
      <c r="E230" s="8" t="str">
        <f>Kentekennotatie!B230</f>
        <v/>
      </c>
      <c r="F230" s="11" t="str">
        <f>IFERROR(Table1[[#This Row],[Kilometerstand]],"")</f>
        <v/>
      </c>
      <c r="G230" s="12" t="str">
        <f>IFERROR(Table1[[#This Row],[Darum 1e tenaamstelling]],"")</f>
        <v/>
      </c>
      <c r="H230" s="13" t="str">
        <f>IFERROR(HYPERLINK(Table1[[#This Row],[Foto''s]],"Bekijk deze auto →"),"")</f>
        <v/>
      </c>
    </row>
    <row r="231" spans="1:8" x14ac:dyDescent="0.2">
      <c r="A231" s="14" t="str">
        <f>IFERROR(IF(Table1[[#This Row],[Status]]&lt;&gt;"",IF(ISNUMBER(SEARCH("Gereserveerd",Table1[[#This Row],[Status]])),"Gereserveerd",IF(ISNUMBER(SEARCH("~*",Herinzetlijst!B231)),"Bedrijfswagen","Personenauto")),""),"")</f>
        <v/>
      </c>
      <c r="B231" s="9" t="str">
        <f>IFERROR(Table1[[#This Row],[Merk]]&amp;" "&amp;Table1[[#This Row],[Model]],"")</f>
        <v/>
      </c>
      <c r="C231" s="6" t="str">
        <f>IFERROR(IF(Table1[[#This Row],[Status]]&lt;&gt;"",IF(ISNUMBER(SEARCH("BEV",B231)),"Elektrisch",IF(ISNUMBER(SEARCH("~*",B231)),"Onbekend","Benzine")),""),"")</f>
        <v/>
      </c>
      <c r="D231" s="10" t="str">
        <f t="shared" si="3"/>
        <v/>
      </c>
      <c r="E231" s="8" t="str">
        <f>Kentekennotatie!B231</f>
        <v/>
      </c>
      <c r="F231" s="11" t="str">
        <f>IFERROR(Table1[[#This Row],[Kilometerstand]],"")</f>
        <v/>
      </c>
      <c r="G231" s="12" t="str">
        <f>IFERROR(Table1[[#This Row],[Darum 1e tenaamstelling]],"")</f>
        <v/>
      </c>
      <c r="H231" s="13" t="str">
        <f>IFERROR(HYPERLINK(Table1[[#This Row],[Foto''s]],"Bekijk deze auto →"),"")</f>
        <v/>
      </c>
    </row>
    <row r="232" spans="1:8" x14ac:dyDescent="0.2">
      <c r="A232" s="14" t="str">
        <f>IFERROR(IF(Table1[[#This Row],[Status]]&lt;&gt;"",IF(ISNUMBER(SEARCH("Gereserveerd",Table1[[#This Row],[Status]])),"Gereserveerd",IF(ISNUMBER(SEARCH("~*",Herinzetlijst!B232)),"Bedrijfswagen","Personenauto")),""),"")</f>
        <v/>
      </c>
      <c r="B232" s="9" t="str">
        <f>IFERROR(Table1[[#This Row],[Merk]]&amp;" "&amp;Table1[[#This Row],[Model]],"")</f>
        <v/>
      </c>
      <c r="C232" s="6" t="str">
        <f>IFERROR(IF(Table1[[#This Row],[Status]]&lt;&gt;"",IF(ISNUMBER(SEARCH("BEV",B232)),"Elektrisch",IF(ISNUMBER(SEARCH("~*",B232)),"Onbekend","Benzine")),""),"")</f>
        <v/>
      </c>
      <c r="D232" s="10" t="str">
        <f t="shared" si="3"/>
        <v/>
      </c>
      <c r="E232" s="8" t="str">
        <f>Kentekennotatie!B232</f>
        <v/>
      </c>
      <c r="F232" s="11" t="str">
        <f>IFERROR(Table1[[#This Row],[Kilometerstand]],"")</f>
        <v/>
      </c>
      <c r="G232" s="12" t="str">
        <f>IFERROR(Table1[[#This Row],[Darum 1e tenaamstelling]],"")</f>
        <v/>
      </c>
      <c r="H232" s="13" t="str">
        <f>IFERROR(HYPERLINK(Table1[[#This Row],[Foto''s]],"Bekijk deze auto →"),"")</f>
        <v/>
      </c>
    </row>
    <row r="233" spans="1:8" x14ac:dyDescent="0.2">
      <c r="A233" s="14" t="str">
        <f>IFERROR(IF(Table1[[#This Row],[Status]]&lt;&gt;"",IF(ISNUMBER(SEARCH("Gereserveerd",Table1[[#This Row],[Status]])),"Gereserveerd",IF(ISNUMBER(SEARCH("~*",Herinzetlijst!B233)),"Bedrijfswagen","Personenauto")),""),"")</f>
        <v/>
      </c>
      <c r="B233" s="9" t="str">
        <f>IFERROR(Table1[[#This Row],[Merk]]&amp;" "&amp;Table1[[#This Row],[Model]],"")</f>
        <v/>
      </c>
      <c r="C233" s="6" t="str">
        <f>IFERROR(IF(Table1[[#This Row],[Status]]&lt;&gt;"",IF(ISNUMBER(SEARCH("BEV",B233)),"Elektrisch",IF(ISNUMBER(SEARCH("~*",B233)),"Onbekend","Benzine")),""),"")</f>
        <v/>
      </c>
      <c r="D233" s="10" t="str">
        <f t="shared" si="3"/>
        <v/>
      </c>
      <c r="E233" s="8" t="str">
        <f>Kentekennotatie!B233</f>
        <v/>
      </c>
      <c r="F233" s="11" t="str">
        <f>IFERROR(Table1[[#This Row],[Kilometerstand]],"")</f>
        <v/>
      </c>
      <c r="G233" s="12" t="str">
        <f>IFERROR(Table1[[#This Row],[Darum 1e tenaamstelling]],"")</f>
        <v/>
      </c>
      <c r="H233" s="13" t="str">
        <f>IFERROR(HYPERLINK(Table1[[#This Row],[Foto''s]],"Bekijk deze auto →"),"")</f>
        <v/>
      </c>
    </row>
    <row r="234" spans="1:8" x14ac:dyDescent="0.2">
      <c r="A234" s="14" t="str">
        <f>IFERROR(IF(Table1[[#This Row],[Status]]&lt;&gt;"",IF(ISNUMBER(SEARCH("Gereserveerd",Table1[[#This Row],[Status]])),"Gereserveerd",IF(ISNUMBER(SEARCH("~*",Herinzetlijst!B234)),"Bedrijfswagen","Personenauto")),""),"")</f>
        <v/>
      </c>
      <c r="B234" s="9" t="str">
        <f>IFERROR(Table1[[#This Row],[Merk]]&amp;" "&amp;Table1[[#This Row],[Model]],"")</f>
        <v/>
      </c>
      <c r="C234" s="6" t="str">
        <f>IFERROR(IF(Table1[[#This Row],[Status]]&lt;&gt;"",IF(ISNUMBER(SEARCH("BEV",B234)),"Elektrisch",IF(ISNUMBER(SEARCH("~*",B234)),"Onbekend","Benzine")),""),"")</f>
        <v/>
      </c>
      <c r="D234" s="10" t="str">
        <f t="shared" si="3"/>
        <v/>
      </c>
      <c r="E234" s="8" t="str">
        <f>Kentekennotatie!B234</f>
        <v/>
      </c>
      <c r="F234" s="11" t="str">
        <f>IFERROR(Table1[[#This Row],[Kilometerstand]],"")</f>
        <v/>
      </c>
      <c r="G234" s="12" t="str">
        <f>IFERROR(Table1[[#This Row],[Darum 1e tenaamstelling]],"")</f>
        <v/>
      </c>
      <c r="H234" s="13" t="str">
        <f>IFERROR(HYPERLINK(Table1[[#This Row],[Foto''s]],"Bekijk deze auto →"),"")</f>
        <v/>
      </c>
    </row>
    <row r="235" spans="1:8" x14ac:dyDescent="0.2">
      <c r="A235" s="14" t="str">
        <f>IFERROR(IF(Table1[[#This Row],[Status]]&lt;&gt;"",IF(ISNUMBER(SEARCH("Gereserveerd",Table1[[#This Row],[Status]])),"Gereserveerd",IF(ISNUMBER(SEARCH("~*",Herinzetlijst!B235)),"Bedrijfswagen","Personenauto")),""),"")</f>
        <v/>
      </c>
      <c r="B235" s="9" t="str">
        <f>IFERROR(Table1[[#This Row],[Merk]]&amp;" "&amp;Table1[[#This Row],[Model]],"")</f>
        <v/>
      </c>
      <c r="C235" s="6" t="str">
        <f>IFERROR(IF(Table1[[#This Row],[Status]]&lt;&gt;"",IF(ISNUMBER(SEARCH("BEV",B235)),"Elektrisch",IF(ISNUMBER(SEARCH("~*",B235)),"Onbekend","Benzine")),""),"")</f>
        <v/>
      </c>
      <c r="D235" s="10" t="str">
        <f t="shared" si="3"/>
        <v/>
      </c>
      <c r="E235" s="8" t="str">
        <f>Kentekennotatie!B235</f>
        <v/>
      </c>
      <c r="F235" s="11" t="str">
        <f>IFERROR(Table1[[#This Row],[Kilometerstand]],"")</f>
        <v/>
      </c>
      <c r="G235" s="12" t="str">
        <f>IFERROR(Table1[[#This Row],[Darum 1e tenaamstelling]],"")</f>
        <v/>
      </c>
      <c r="H235" s="13" t="str">
        <f>IFERROR(HYPERLINK(Table1[[#This Row],[Foto''s]],"Bekijk deze auto →"),"")</f>
        <v/>
      </c>
    </row>
    <row r="236" spans="1:8" x14ac:dyDescent="0.2">
      <c r="A236" s="14" t="str">
        <f>IFERROR(IF(Table1[[#This Row],[Status]]&lt;&gt;"",IF(ISNUMBER(SEARCH("Gereserveerd",Table1[[#This Row],[Status]])),"Gereserveerd",IF(ISNUMBER(SEARCH("~*",Herinzetlijst!B236)),"Bedrijfswagen","Personenauto")),""),"")</f>
        <v/>
      </c>
      <c r="B236" s="9" t="str">
        <f>IFERROR(Table1[[#This Row],[Merk]]&amp;" "&amp;Table1[[#This Row],[Model]],"")</f>
        <v/>
      </c>
      <c r="C236" s="6" t="str">
        <f>IFERROR(IF(Table1[[#This Row],[Status]]&lt;&gt;"",IF(ISNUMBER(SEARCH("BEV",B236)),"Elektrisch",IF(ISNUMBER(SEARCH("~*",B236)),"Onbekend","Benzine")),""),"")</f>
        <v/>
      </c>
      <c r="D236" s="10" t="str">
        <f t="shared" si="3"/>
        <v/>
      </c>
      <c r="E236" s="8" t="str">
        <f>Kentekennotatie!B236</f>
        <v/>
      </c>
      <c r="F236" s="11" t="str">
        <f>IFERROR(Table1[[#This Row],[Kilometerstand]],"")</f>
        <v/>
      </c>
      <c r="G236" s="12" t="str">
        <f>IFERROR(Table1[[#This Row],[Darum 1e tenaamstelling]],"")</f>
        <v/>
      </c>
      <c r="H236" s="13" t="str">
        <f>IFERROR(HYPERLINK(Table1[[#This Row],[Foto''s]],"Bekijk deze auto →"),"")</f>
        <v/>
      </c>
    </row>
    <row r="237" spans="1:8" x14ac:dyDescent="0.2">
      <c r="A237" s="14" t="str">
        <f>IFERROR(IF(Table1[[#This Row],[Status]]&lt;&gt;"",IF(ISNUMBER(SEARCH("Gereserveerd",Table1[[#This Row],[Status]])),"Gereserveerd",IF(ISNUMBER(SEARCH("~*",Herinzetlijst!B237)),"Bedrijfswagen","Personenauto")),""),"")</f>
        <v/>
      </c>
      <c r="B237" s="9" t="str">
        <f>IFERROR(Table1[[#This Row],[Merk]]&amp;" "&amp;Table1[[#This Row],[Model]],"")</f>
        <v/>
      </c>
      <c r="C237" s="6" t="str">
        <f>IFERROR(IF(Table1[[#This Row],[Status]]&lt;&gt;"",IF(ISNUMBER(SEARCH("BEV",B237)),"Elektrisch",IF(ISNUMBER(SEARCH("~*",B237)),"Onbekend","Benzine")),""),"")</f>
        <v/>
      </c>
      <c r="D237" s="10" t="str">
        <f t="shared" si="3"/>
        <v/>
      </c>
      <c r="E237" s="8" t="str">
        <f>Kentekennotatie!B237</f>
        <v/>
      </c>
      <c r="F237" s="11" t="str">
        <f>IFERROR(Table1[[#This Row],[Kilometerstand]],"")</f>
        <v/>
      </c>
      <c r="G237" s="12" t="str">
        <f>IFERROR(Table1[[#This Row],[Darum 1e tenaamstelling]],"")</f>
        <v/>
      </c>
      <c r="H237" s="13" t="str">
        <f>IFERROR(HYPERLINK(Table1[[#This Row],[Foto''s]],"Bekijk deze auto →"),"")</f>
        <v/>
      </c>
    </row>
    <row r="238" spans="1:8" x14ac:dyDescent="0.2">
      <c r="A238" s="14" t="str">
        <f>IFERROR(IF(Table1[[#This Row],[Status]]&lt;&gt;"",IF(ISNUMBER(SEARCH("Gereserveerd",Table1[[#This Row],[Status]])),"Gereserveerd",IF(ISNUMBER(SEARCH("~*",Herinzetlijst!B238)),"Bedrijfswagen","Personenauto")),""),"")</f>
        <v/>
      </c>
      <c r="B238" s="9" t="str">
        <f>IFERROR(Table1[[#This Row],[Merk]]&amp;" "&amp;Table1[[#This Row],[Model]],"")</f>
        <v/>
      </c>
      <c r="C238" s="6" t="str">
        <f>IFERROR(IF(Table1[[#This Row],[Status]]&lt;&gt;"",IF(ISNUMBER(SEARCH("BEV",B238)),"Elektrisch",IF(ISNUMBER(SEARCH("~*",B238)),"Onbekend","Benzine")),""),"")</f>
        <v/>
      </c>
      <c r="D238" s="10" t="str">
        <f t="shared" si="3"/>
        <v/>
      </c>
      <c r="E238" s="8" t="str">
        <f>Kentekennotatie!B238</f>
        <v/>
      </c>
      <c r="F238" s="11" t="str">
        <f>IFERROR(Table1[[#This Row],[Kilometerstand]],"")</f>
        <v/>
      </c>
      <c r="G238" s="12" t="str">
        <f>IFERROR(Table1[[#This Row],[Darum 1e tenaamstelling]],"")</f>
        <v/>
      </c>
      <c r="H238" s="13" t="str">
        <f>IFERROR(HYPERLINK(Table1[[#This Row],[Foto''s]],"Bekijk deze auto →"),"")</f>
        <v/>
      </c>
    </row>
    <row r="239" spans="1:8" x14ac:dyDescent="0.2">
      <c r="A239" s="14" t="str">
        <f>IFERROR(IF(Table1[[#This Row],[Status]]&lt;&gt;"",IF(ISNUMBER(SEARCH("Gereserveerd",Table1[[#This Row],[Status]])),"Gereserveerd",IF(ISNUMBER(SEARCH("~*",Herinzetlijst!B239)),"Bedrijfswagen","Personenauto")),""),"")</f>
        <v/>
      </c>
      <c r="B239" s="9" t="str">
        <f>IFERROR(Table1[[#This Row],[Merk]]&amp;" "&amp;Table1[[#This Row],[Model]],"")</f>
        <v/>
      </c>
      <c r="C239" s="6" t="str">
        <f>IFERROR(IF(Table1[[#This Row],[Status]]&lt;&gt;"",IF(ISNUMBER(SEARCH("BEV",B239)),"Elektrisch",IF(ISNUMBER(SEARCH("~*",B239)),"Onbekend","Benzine")),""),"")</f>
        <v/>
      </c>
      <c r="D239" s="10" t="str">
        <f t="shared" si="3"/>
        <v/>
      </c>
      <c r="E239" s="8" t="str">
        <f>Kentekennotatie!B239</f>
        <v/>
      </c>
      <c r="F239" s="11" t="str">
        <f>IFERROR(Table1[[#This Row],[Kilometerstand]],"")</f>
        <v/>
      </c>
      <c r="G239" s="12" t="str">
        <f>IFERROR(Table1[[#This Row],[Darum 1e tenaamstelling]],"")</f>
        <v/>
      </c>
      <c r="H239" s="13" t="str">
        <f>IFERROR(HYPERLINK(Table1[[#This Row],[Foto''s]],"Bekijk deze auto →"),"")</f>
        <v/>
      </c>
    </row>
    <row r="240" spans="1:8" x14ac:dyDescent="0.2">
      <c r="A240" s="14" t="str">
        <f>IFERROR(IF(Table1[[#This Row],[Status]]&lt;&gt;"",IF(ISNUMBER(SEARCH("Gereserveerd",Table1[[#This Row],[Status]])),"Gereserveerd",IF(ISNUMBER(SEARCH("~*",Herinzetlijst!B240)),"Bedrijfswagen","Personenauto")),""),"")</f>
        <v/>
      </c>
      <c r="B240" s="9" t="str">
        <f>IFERROR(Table1[[#This Row],[Merk]]&amp;" "&amp;Table1[[#This Row],[Model]],"")</f>
        <v/>
      </c>
      <c r="C240" s="6" t="str">
        <f>IFERROR(IF(Table1[[#This Row],[Status]]&lt;&gt;"",IF(ISNUMBER(SEARCH("BEV",B240)),"Elektrisch",IF(ISNUMBER(SEARCH("~*",B240)),"Onbekend","Benzine")),""),"")</f>
        <v/>
      </c>
      <c r="D240" s="10" t="str">
        <f t="shared" si="3"/>
        <v/>
      </c>
      <c r="E240" s="8" t="str">
        <f>Kentekennotatie!B240</f>
        <v/>
      </c>
      <c r="F240" s="11" t="str">
        <f>IFERROR(Table1[[#This Row],[Kilometerstand]],"")</f>
        <v/>
      </c>
      <c r="G240" s="12" t="str">
        <f>IFERROR(Table1[[#This Row],[Darum 1e tenaamstelling]],"")</f>
        <v/>
      </c>
      <c r="H240" s="13" t="str">
        <f>IFERROR(HYPERLINK(Table1[[#This Row],[Foto''s]],"Bekijk deze auto →"),"")</f>
        <v/>
      </c>
    </row>
    <row r="241" spans="1:8" x14ac:dyDescent="0.2">
      <c r="A241" s="14" t="str">
        <f>IFERROR(IF(Table1[[#This Row],[Status]]&lt;&gt;"",IF(ISNUMBER(SEARCH("Gereserveerd",Table1[[#This Row],[Status]])),"Gereserveerd",IF(ISNUMBER(SEARCH("~*",Herinzetlijst!B241)),"Bedrijfswagen","Personenauto")),""),"")</f>
        <v/>
      </c>
      <c r="B241" s="9" t="str">
        <f>IFERROR(Table1[[#This Row],[Merk]]&amp;" "&amp;Table1[[#This Row],[Model]],"")</f>
        <v/>
      </c>
      <c r="C241" s="6" t="str">
        <f>IFERROR(IF(Table1[[#This Row],[Status]]&lt;&gt;"",IF(ISNUMBER(SEARCH("BEV",B241)),"Elektrisch",IF(ISNUMBER(SEARCH("~*",B241)),"Onbekend","Benzine")),""),"")</f>
        <v/>
      </c>
      <c r="D241" s="10" t="str">
        <f t="shared" si="3"/>
        <v/>
      </c>
      <c r="E241" s="8" t="str">
        <f>Kentekennotatie!B241</f>
        <v/>
      </c>
      <c r="F241" s="11" t="str">
        <f>IFERROR(Table1[[#This Row],[Kilometerstand]],"")</f>
        <v/>
      </c>
      <c r="G241" s="12" t="str">
        <f>IFERROR(Table1[[#This Row],[Darum 1e tenaamstelling]],"")</f>
        <v/>
      </c>
      <c r="H241" s="13" t="str">
        <f>IFERROR(HYPERLINK(Table1[[#This Row],[Foto''s]],"Bekijk deze auto →"),"")</f>
        <v/>
      </c>
    </row>
    <row r="242" spans="1:8" x14ac:dyDescent="0.2">
      <c r="A242" s="14" t="str">
        <f>IFERROR(IF(Table1[[#This Row],[Status]]&lt;&gt;"",IF(ISNUMBER(SEARCH("Gereserveerd",Table1[[#This Row],[Status]])),"Gereserveerd",IF(ISNUMBER(SEARCH("~*",Herinzetlijst!B242)),"Bedrijfswagen","Personenauto")),""),"")</f>
        <v/>
      </c>
      <c r="B242" s="9" t="str">
        <f>IFERROR(Table1[[#This Row],[Merk]]&amp;" "&amp;Table1[[#This Row],[Model]],"")</f>
        <v/>
      </c>
      <c r="C242" s="6" t="str">
        <f>IFERROR(IF(Table1[[#This Row],[Status]]&lt;&gt;"",IF(ISNUMBER(SEARCH("BEV",B242)),"Elektrisch",IF(ISNUMBER(SEARCH("~*",B242)),"Onbekend","Benzine")),""),"")</f>
        <v/>
      </c>
      <c r="D242" s="10" t="str">
        <f t="shared" si="3"/>
        <v/>
      </c>
      <c r="E242" s="8" t="str">
        <f>Kentekennotatie!B242</f>
        <v/>
      </c>
      <c r="F242" s="11" t="str">
        <f>IFERROR(Table1[[#This Row],[Kilometerstand]],"")</f>
        <v/>
      </c>
      <c r="G242" s="12" t="str">
        <f>IFERROR(Table1[[#This Row],[Darum 1e tenaamstelling]],"")</f>
        <v/>
      </c>
      <c r="H242" s="13" t="str">
        <f>IFERROR(HYPERLINK(Table1[[#This Row],[Foto''s]],"Bekijk deze auto →"),"")</f>
        <v/>
      </c>
    </row>
    <row r="243" spans="1:8" x14ac:dyDescent="0.2">
      <c r="A243" s="14" t="str">
        <f>IFERROR(IF(Table1[[#This Row],[Status]]&lt;&gt;"",IF(ISNUMBER(SEARCH("Gereserveerd",Table1[[#This Row],[Status]])),"Gereserveerd",IF(ISNUMBER(SEARCH("~*",Herinzetlijst!B243)),"Bedrijfswagen","Personenauto")),""),"")</f>
        <v/>
      </c>
      <c r="B243" s="9" t="str">
        <f>IFERROR(Table1[[#This Row],[Merk]]&amp;" "&amp;Table1[[#This Row],[Model]],"")</f>
        <v/>
      </c>
      <c r="C243" s="6" t="str">
        <f>IFERROR(IF(Table1[[#This Row],[Status]]&lt;&gt;"",IF(ISNUMBER(SEARCH("BEV",B243)),"Elektrisch",IF(ISNUMBER(SEARCH("~*",B243)),"Onbekend","Benzine")),""),"")</f>
        <v/>
      </c>
      <c r="D243" s="10" t="str">
        <f t="shared" si="3"/>
        <v/>
      </c>
      <c r="E243" s="8" t="str">
        <f>Kentekennotatie!B243</f>
        <v/>
      </c>
      <c r="F243" s="11" t="str">
        <f>IFERROR(Table1[[#This Row],[Kilometerstand]],"")</f>
        <v/>
      </c>
      <c r="G243" s="12" t="str">
        <f>IFERROR(Table1[[#This Row],[Darum 1e tenaamstelling]],"")</f>
        <v/>
      </c>
      <c r="H243" s="13" t="str">
        <f>IFERROR(HYPERLINK(Table1[[#This Row],[Foto''s]],"Bekijk deze auto →"),"")</f>
        <v/>
      </c>
    </row>
    <row r="244" spans="1:8" x14ac:dyDescent="0.2">
      <c r="A244" s="14" t="str">
        <f>IFERROR(IF(Table1[[#This Row],[Status]]&lt;&gt;"",IF(ISNUMBER(SEARCH("Gereserveerd",Table1[[#This Row],[Status]])),"Gereserveerd",IF(ISNUMBER(SEARCH("~*",Herinzetlijst!B244)),"Bedrijfswagen","Personenauto")),""),"")</f>
        <v/>
      </c>
      <c r="B244" s="9" t="str">
        <f>IFERROR(Table1[[#This Row],[Merk]]&amp;" "&amp;Table1[[#This Row],[Model]],"")</f>
        <v/>
      </c>
      <c r="C244" s="6" t="str">
        <f>IFERROR(IF(Table1[[#This Row],[Status]]&lt;&gt;"",IF(ISNUMBER(SEARCH("BEV",B244)),"Elektrisch",IF(ISNUMBER(SEARCH("~*",B244)),"Onbekend","Benzine")),""),"")</f>
        <v/>
      </c>
      <c r="D244" s="10" t="str">
        <f t="shared" si="3"/>
        <v/>
      </c>
      <c r="E244" s="8" t="str">
        <f>Kentekennotatie!B244</f>
        <v/>
      </c>
      <c r="F244" s="11" t="str">
        <f>IFERROR(Table1[[#This Row],[Kilometerstand]],"")</f>
        <v/>
      </c>
      <c r="G244" s="12" t="str">
        <f>IFERROR(Table1[[#This Row],[Darum 1e tenaamstelling]],"")</f>
        <v/>
      </c>
      <c r="H244" s="13" t="str">
        <f>IFERROR(HYPERLINK(Table1[[#This Row],[Foto''s]],"Bekijk deze auto →"),"")</f>
        <v/>
      </c>
    </row>
    <row r="245" spans="1:8" x14ac:dyDescent="0.2">
      <c r="A245" s="14" t="str">
        <f>IFERROR(IF(Table1[[#This Row],[Status]]&lt;&gt;"",IF(ISNUMBER(SEARCH("Gereserveerd",Table1[[#This Row],[Status]])),"Gereserveerd",IF(ISNUMBER(SEARCH("~*",Herinzetlijst!B245)),"Bedrijfswagen","Personenauto")),""),"")</f>
        <v/>
      </c>
      <c r="B245" s="9" t="str">
        <f>IFERROR(Table1[[#This Row],[Merk]]&amp;" "&amp;Table1[[#This Row],[Model]],"")</f>
        <v/>
      </c>
      <c r="C245" s="6" t="str">
        <f>IFERROR(IF(Table1[[#This Row],[Status]]&lt;&gt;"",IF(ISNUMBER(SEARCH("BEV",B245)),"Elektrisch",IF(ISNUMBER(SEARCH("~*",B245)),"Onbekend","Benzine")),""),"")</f>
        <v/>
      </c>
      <c r="D245" s="10" t="str">
        <f t="shared" si="3"/>
        <v/>
      </c>
      <c r="E245" s="8" t="str">
        <f>Kentekennotatie!B245</f>
        <v/>
      </c>
      <c r="F245" s="11" t="str">
        <f>IFERROR(Table1[[#This Row],[Kilometerstand]],"")</f>
        <v/>
      </c>
      <c r="G245" s="12" t="str">
        <f>IFERROR(Table1[[#This Row],[Darum 1e tenaamstelling]],"")</f>
        <v/>
      </c>
      <c r="H245" s="13" t="str">
        <f>IFERROR(HYPERLINK(Table1[[#This Row],[Foto''s]],"Bekijk deze auto →"),"")</f>
        <v/>
      </c>
    </row>
    <row r="246" spans="1:8" x14ac:dyDescent="0.2">
      <c r="A246" s="14" t="str">
        <f>IFERROR(IF(Table1[[#This Row],[Status]]&lt;&gt;"",IF(ISNUMBER(SEARCH("Gereserveerd",Table1[[#This Row],[Status]])),"Gereserveerd",IF(ISNUMBER(SEARCH("~*",Herinzetlijst!B246)),"Bedrijfswagen","Personenauto")),""),"")</f>
        <v/>
      </c>
      <c r="B246" s="9" t="str">
        <f>IFERROR(Table1[[#This Row],[Merk]]&amp;" "&amp;Table1[[#This Row],[Model]],"")</f>
        <v/>
      </c>
      <c r="C246" s="6" t="str">
        <f>IFERROR(IF(Table1[[#This Row],[Status]]&lt;&gt;"",IF(ISNUMBER(SEARCH("BEV",B246)),"Elektrisch",IF(ISNUMBER(SEARCH("~*",B246)),"Onbekend","Benzine")),""),"")</f>
        <v/>
      </c>
      <c r="D246" s="10" t="str">
        <f t="shared" si="3"/>
        <v/>
      </c>
      <c r="E246" s="8" t="str">
        <f>Kentekennotatie!B246</f>
        <v/>
      </c>
      <c r="F246" s="11" t="str">
        <f>IFERROR(Table1[[#This Row],[Kilometerstand]],"")</f>
        <v/>
      </c>
      <c r="G246" s="12" t="str">
        <f>IFERROR(Table1[[#This Row],[Darum 1e tenaamstelling]],"")</f>
        <v/>
      </c>
      <c r="H246" s="13" t="str">
        <f>IFERROR(HYPERLINK(Table1[[#This Row],[Foto''s]],"Bekijk deze auto →"),"")</f>
        <v/>
      </c>
    </row>
    <row r="247" spans="1:8" x14ac:dyDescent="0.2">
      <c r="A247" s="14" t="str">
        <f>IFERROR(IF(Table1[[#This Row],[Status]]&lt;&gt;"",IF(ISNUMBER(SEARCH("Gereserveerd",Table1[[#This Row],[Status]])),"Gereserveerd",IF(ISNUMBER(SEARCH("~*",Herinzetlijst!B247)),"Bedrijfswagen","Personenauto")),""),"")</f>
        <v/>
      </c>
      <c r="B247" s="9" t="str">
        <f>IFERROR(Table1[[#This Row],[Merk]]&amp;" "&amp;Table1[[#This Row],[Model]],"")</f>
        <v/>
      </c>
      <c r="C247" s="6" t="str">
        <f>IFERROR(IF(Table1[[#This Row],[Status]]&lt;&gt;"",IF(ISNUMBER(SEARCH("BEV",B247)),"Elektrisch",IF(ISNUMBER(SEARCH("~*",B247)),"Onbekend","Benzine")),""),"")</f>
        <v/>
      </c>
      <c r="D247" s="10" t="str">
        <f t="shared" si="3"/>
        <v/>
      </c>
      <c r="E247" s="8" t="str">
        <f>Kentekennotatie!B247</f>
        <v/>
      </c>
      <c r="F247" s="11" t="str">
        <f>IFERROR(Table1[[#This Row],[Kilometerstand]],"")</f>
        <v/>
      </c>
      <c r="G247" s="12" t="str">
        <f>IFERROR(Table1[[#This Row],[Darum 1e tenaamstelling]],"")</f>
        <v/>
      </c>
      <c r="H247" s="13" t="str">
        <f>IFERROR(HYPERLINK(Table1[[#This Row],[Foto''s]],"Bekijk deze auto →"),"")</f>
        <v/>
      </c>
    </row>
    <row r="248" spans="1:8" x14ac:dyDescent="0.2">
      <c r="A248" s="14" t="str">
        <f>IFERROR(IF(Table1[[#This Row],[Status]]&lt;&gt;"",IF(ISNUMBER(SEARCH("Gereserveerd",Table1[[#This Row],[Status]])),"Gereserveerd",IF(ISNUMBER(SEARCH("~*",Herinzetlijst!B248)),"Bedrijfswagen","Personenauto")),""),"")</f>
        <v/>
      </c>
      <c r="B248" s="9" t="str">
        <f>IFERROR(Table1[[#This Row],[Merk]]&amp;" "&amp;Table1[[#This Row],[Model]],"")</f>
        <v/>
      </c>
      <c r="C248" s="6" t="str">
        <f>IFERROR(IF(Table1[[#This Row],[Status]]&lt;&gt;"",IF(ISNUMBER(SEARCH("BEV",B248)),"Elektrisch",IF(ISNUMBER(SEARCH("~*",B248)),"Onbekend","Benzine")),""),"")</f>
        <v/>
      </c>
      <c r="D248" s="10" t="str">
        <f t="shared" si="3"/>
        <v/>
      </c>
      <c r="E248" s="8" t="str">
        <f>Kentekennotatie!B248</f>
        <v/>
      </c>
      <c r="F248" s="11" t="str">
        <f>IFERROR(Table1[[#This Row],[Kilometerstand]],"")</f>
        <v/>
      </c>
      <c r="G248" s="12" t="str">
        <f>IFERROR(Table1[[#This Row],[Darum 1e tenaamstelling]],"")</f>
        <v/>
      </c>
      <c r="H248" s="13" t="str">
        <f>IFERROR(HYPERLINK(Table1[[#This Row],[Foto''s]],"Bekijk deze auto →"),"")</f>
        <v/>
      </c>
    </row>
    <row r="249" spans="1:8" x14ac:dyDescent="0.2">
      <c r="A249" s="14" t="str">
        <f>IFERROR(IF(Table1[[#This Row],[Status]]&lt;&gt;"",IF(ISNUMBER(SEARCH("Gereserveerd",Table1[[#This Row],[Status]])),"Gereserveerd",IF(ISNUMBER(SEARCH("~*",Herinzetlijst!B249)),"Bedrijfswagen","Personenauto")),""),"")</f>
        <v/>
      </c>
      <c r="B249" s="9" t="str">
        <f>IFERROR(Table1[[#This Row],[Merk]]&amp;" "&amp;Table1[[#This Row],[Model]],"")</f>
        <v/>
      </c>
      <c r="C249" s="6" t="str">
        <f>IFERROR(IF(Table1[[#This Row],[Status]]&lt;&gt;"",IF(ISNUMBER(SEARCH("BEV",B249)),"Elektrisch",IF(ISNUMBER(SEARCH("~*",B249)),"Onbekend","Benzine")),""),"")</f>
        <v/>
      </c>
      <c r="D249" s="10" t="str">
        <f t="shared" si="3"/>
        <v/>
      </c>
      <c r="E249" s="8" t="str">
        <f>Kentekennotatie!B249</f>
        <v/>
      </c>
      <c r="F249" s="11" t="str">
        <f>IFERROR(Table1[[#This Row],[Kilometerstand]],"")</f>
        <v/>
      </c>
      <c r="G249" s="12" t="str">
        <f>IFERROR(Table1[[#This Row],[Darum 1e tenaamstelling]],"")</f>
        <v/>
      </c>
      <c r="H249" s="13" t="str">
        <f>IFERROR(HYPERLINK(Table1[[#This Row],[Foto''s]],"Bekijk deze auto →"),"")</f>
        <v/>
      </c>
    </row>
    <row r="250" spans="1:8" x14ac:dyDescent="0.2">
      <c r="A250" s="14" t="str">
        <f>IFERROR(IF(Table1[[#This Row],[Status]]&lt;&gt;"",IF(ISNUMBER(SEARCH("Gereserveerd",Table1[[#This Row],[Status]])),"Gereserveerd",IF(ISNUMBER(SEARCH("~*",Herinzetlijst!B250)),"Bedrijfswagen","Personenauto")),""),"")</f>
        <v/>
      </c>
      <c r="B250" s="9" t="str">
        <f>IFERROR(Table1[[#This Row],[Merk]]&amp;" "&amp;Table1[[#This Row],[Model]],"")</f>
        <v/>
      </c>
      <c r="C250" s="6" t="str">
        <f>IFERROR(IF(Table1[[#This Row],[Status]]&lt;&gt;"",IF(ISNUMBER(SEARCH("BEV",B250)),"Elektrisch",IF(ISNUMBER(SEARCH("~*",B250)),"Onbekend","Benzine")),""),"")</f>
        <v/>
      </c>
      <c r="D250" s="10" t="str">
        <f t="shared" si="3"/>
        <v/>
      </c>
      <c r="E250" s="8" t="str">
        <f>Kentekennotatie!B250</f>
        <v/>
      </c>
      <c r="F250" s="11" t="str">
        <f>IFERROR(Table1[[#This Row],[Kilometerstand]],"")</f>
        <v/>
      </c>
      <c r="G250" s="12" t="str">
        <f>IFERROR(Table1[[#This Row],[Darum 1e tenaamstelling]],"")</f>
        <v/>
      </c>
      <c r="H250" s="13" t="str">
        <f>IFERROR(HYPERLINK(Table1[[#This Row],[Foto''s]],"Bekijk deze auto →"),"")</f>
        <v/>
      </c>
    </row>
    <row r="251" spans="1:8" x14ac:dyDescent="0.2">
      <c r="D251" s="10" t="str">
        <f>IFERROR(IF(#REF!&lt;&gt;"","NL",""),"")</f>
        <v/>
      </c>
      <c r="G251" s="12"/>
      <c r="H251" s="13"/>
    </row>
    <row r="252" spans="1:8" x14ac:dyDescent="0.2">
      <c r="G252" s="12"/>
      <c r="H252" s="13"/>
    </row>
    <row r="253" spans="1:8" x14ac:dyDescent="0.2">
      <c r="G253" s="12"/>
      <c r="H253" s="13"/>
    </row>
    <row r="254" spans="1:8" x14ac:dyDescent="0.2">
      <c r="G254" s="12"/>
      <c r="H254" s="13"/>
    </row>
    <row r="255" spans="1:8" x14ac:dyDescent="0.2">
      <c r="G255" s="12"/>
      <c r="H255" s="13"/>
    </row>
    <row r="256" spans="1:8" x14ac:dyDescent="0.2">
      <c r="G256" s="12"/>
      <c r="H256" s="13"/>
    </row>
    <row r="257" spans="7:8" x14ac:dyDescent="0.2">
      <c r="G257" s="12"/>
      <c r="H257" s="13"/>
    </row>
    <row r="258" spans="7:8" x14ac:dyDescent="0.2">
      <c r="G258" s="12"/>
      <c r="H258" s="13"/>
    </row>
    <row r="259" spans="7:8" x14ac:dyDescent="0.2">
      <c r="G259" s="12"/>
      <c r="H259" s="13"/>
    </row>
    <row r="260" spans="7:8" x14ac:dyDescent="0.2">
      <c r="G260" s="12"/>
      <c r="H260" s="13"/>
    </row>
    <row r="261" spans="7:8" x14ac:dyDescent="0.2">
      <c r="G261" s="12"/>
      <c r="H261" s="13"/>
    </row>
    <row r="262" spans="7:8" x14ac:dyDescent="0.2">
      <c r="G262" s="12"/>
      <c r="H262" s="13"/>
    </row>
    <row r="263" spans="7:8" x14ac:dyDescent="0.2">
      <c r="G263" s="12"/>
      <c r="H263" s="13"/>
    </row>
    <row r="264" spans="7:8" x14ac:dyDescent="0.2">
      <c r="G264" s="12"/>
      <c r="H264" s="13"/>
    </row>
    <row r="265" spans="7:8" x14ac:dyDescent="0.2">
      <c r="G265" s="12"/>
      <c r="H265" s="13"/>
    </row>
    <row r="266" spans="7:8" x14ac:dyDescent="0.2">
      <c r="G266" s="12"/>
      <c r="H266" s="13"/>
    </row>
    <row r="267" spans="7:8" x14ac:dyDescent="0.2">
      <c r="G267" s="12"/>
      <c r="H267" s="13"/>
    </row>
    <row r="268" spans="7:8" x14ac:dyDescent="0.2">
      <c r="G268" s="12"/>
      <c r="H268" s="13"/>
    </row>
    <row r="269" spans="7:8" x14ac:dyDescent="0.2">
      <c r="G269" s="12"/>
      <c r="H269" s="13"/>
    </row>
    <row r="270" spans="7:8" x14ac:dyDescent="0.2">
      <c r="G270" s="12"/>
      <c r="H270" s="13"/>
    </row>
    <row r="271" spans="7:8" x14ac:dyDescent="0.2">
      <c r="G271" s="12"/>
      <c r="H271" s="13"/>
    </row>
    <row r="272" spans="7:8" x14ac:dyDescent="0.2">
      <c r="G272" s="12"/>
      <c r="H272" s="13"/>
    </row>
    <row r="273" spans="7:8" x14ac:dyDescent="0.2">
      <c r="G273" s="12"/>
      <c r="H273" s="13"/>
    </row>
    <row r="274" spans="7:8" x14ac:dyDescent="0.2">
      <c r="G274" s="12"/>
      <c r="H274" s="13"/>
    </row>
    <row r="275" spans="7:8" x14ac:dyDescent="0.2">
      <c r="G275" s="12"/>
      <c r="H275" s="13"/>
    </row>
    <row r="276" spans="7:8" x14ac:dyDescent="0.2">
      <c r="G276" s="12"/>
      <c r="H276" s="13"/>
    </row>
    <row r="277" spans="7:8" x14ac:dyDescent="0.2">
      <c r="G277" s="12"/>
      <c r="H277" s="13"/>
    </row>
    <row r="278" spans="7:8" x14ac:dyDescent="0.2">
      <c r="G278" s="12"/>
      <c r="H278" s="13"/>
    </row>
    <row r="279" spans="7:8" x14ac:dyDescent="0.2">
      <c r="G279" s="12"/>
      <c r="H279" s="13"/>
    </row>
    <row r="280" spans="7:8" x14ac:dyDescent="0.2">
      <c r="G280" s="12"/>
      <c r="H280" s="13"/>
    </row>
    <row r="281" spans="7:8" x14ac:dyDescent="0.2">
      <c r="G281" s="12"/>
      <c r="H281" s="13"/>
    </row>
    <row r="282" spans="7:8" x14ac:dyDescent="0.2">
      <c r="G282" s="12"/>
      <c r="H282" s="13"/>
    </row>
    <row r="283" spans="7:8" x14ac:dyDescent="0.2">
      <c r="G283" s="12"/>
      <c r="H283" s="13"/>
    </row>
    <row r="284" spans="7:8" x14ac:dyDescent="0.2">
      <c r="G284" s="12"/>
      <c r="H284" s="13"/>
    </row>
    <row r="285" spans="7:8" x14ac:dyDescent="0.2">
      <c r="G285" s="12"/>
      <c r="H285" s="13"/>
    </row>
    <row r="286" spans="7:8" x14ac:dyDescent="0.2">
      <c r="G286" s="12"/>
      <c r="H286" s="13"/>
    </row>
    <row r="287" spans="7:8" x14ac:dyDescent="0.2">
      <c r="G287" s="12"/>
      <c r="H287" s="13"/>
    </row>
    <row r="288" spans="7:8" x14ac:dyDescent="0.2">
      <c r="G288" s="12"/>
      <c r="H288" s="13"/>
    </row>
    <row r="289" spans="7:8" x14ac:dyDescent="0.2">
      <c r="G289" s="12"/>
      <c r="H289" s="13"/>
    </row>
    <row r="290" spans="7:8" x14ac:dyDescent="0.2">
      <c r="G290" s="12"/>
      <c r="H290" s="13"/>
    </row>
    <row r="291" spans="7:8" x14ac:dyDescent="0.2">
      <c r="G291" s="12"/>
      <c r="H291" s="13"/>
    </row>
    <row r="292" spans="7:8" x14ac:dyDescent="0.2">
      <c r="G292" s="12"/>
      <c r="H292" s="13"/>
    </row>
    <row r="293" spans="7:8" x14ac:dyDescent="0.2">
      <c r="G293" s="12"/>
      <c r="H293" s="13"/>
    </row>
    <row r="294" spans="7:8" x14ac:dyDescent="0.2">
      <c r="G294" s="12"/>
      <c r="H294" s="13"/>
    </row>
    <row r="295" spans="7:8" x14ac:dyDescent="0.2">
      <c r="G295" s="12"/>
      <c r="H295" s="13"/>
    </row>
    <row r="296" spans="7:8" x14ac:dyDescent="0.2">
      <c r="G296" s="12"/>
      <c r="H296" s="13"/>
    </row>
    <row r="297" spans="7:8" x14ac:dyDescent="0.2">
      <c r="G297" s="12"/>
      <c r="H297" s="13"/>
    </row>
    <row r="298" spans="7:8" x14ac:dyDescent="0.2">
      <c r="G298" s="12"/>
      <c r="H298" s="13"/>
    </row>
    <row r="299" spans="7:8" x14ac:dyDescent="0.2">
      <c r="G299" s="12"/>
      <c r="H299" s="13"/>
    </row>
    <row r="300" spans="7:8" x14ac:dyDescent="0.2">
      <c r="G300" s="12"/>
      <c r="H300" s="13"/>
    </row>
    <row r="301" spans="7:8" x14ac:dyDescent="0.2">
      <c r="G301" s="12"/>
      <c r="H301" s="13"/>
    </row>
    <row r="302" spans="7:8" x14ac:dyDescent="0.2">
      <c r="G302" s="12"/>
      <c r="H302" s="13"/>
    </row>
    <row r="303" spans="7:8" x14ac:dyDescent="0.2">
      <c r="G303" s="12"/>
      <c r="H303" s="13"/>
    </row>
    <row r="304" spans="7:8" x14ac:dyDescent="0.2">
      <c r="G304" s="12"/>
      <c r="H304" s="13"/>
    </row>
    <row r="305" spans="7:8" x14ac:dyDescent="0.2">
      <c r="G305" s="12"/>
      <c r="H305" s="13"/>
    </row>
    <row r="306" spans="7:8" x14ac:dyDescent="0.2">
      <c r="G306" s="12"/>
      <c r="H306" s="13"/>
    </row>
    <row r="307" spans="7:8" x14ac:dyDescent="0.2">
      <c r="G307" s="12"/>
      <c r="H307" s="13"/>
    </row>
    <row r="308" spans="7:8" x14ac:dyDescent="0.2">
      <c r="G308" s="12"/>
      <c r="H308" s="13"/>
    </row>
    <row r="309" spans="7:8" x14ac:dyDescent="0.2">
      <c r="G309" s="12"/>
      <c r="H309" s="13"/>
    </row>
    <row r="310" spans="7:8" x14ac:dyDescent="0.2">
      <c r="G310" s="12"/>
      <c r="H310" s="13"/>
    </row>
    <row r="311" spans="7:8" x14ac:dyDescent="0.2">
      <c r="G311" s="12"/>
      <c r="H311" s="13"/>
    </row>
    <row r="312" spans="7:8" x14ac:dyDescent="0.2">
      <c r="G312" s="12"/>
      <c r="H312" s="13"/>
    </row>
    <row r="313" spans="7:8" x14ac:dyDescent="0.2">
      <c r="G313" s="12"/>
      <c r="H313" s="13"/>
    </row>
    <row r="314" spans="7:8" x14ac:dyDescent="0.2">
      <c r="G314" s="12"/>
      <c r="H314" s="13"/>
    </row>
    <row r="315" spans="7:8" x14ac:dyDescent="0.2">
      <c r="G315" s="12"/>
      <c r="H315" s="13"/>
    </row>
    <row r="316" spans="7:8" x14ac:dyDescent="0.2">
      <c r="G316" s="12"/>
      <c r="H316" s="13"/>
    </row>
    <row r="317" spans="7:8" x14ac:dyDescent="0.2">
      <c r="G317" s="12"/>
      <c r="H317" s="13"/>
    </row>
    <row r="318" spans="7:8" x14ac:dyDescent="0.2">
      <c r="G318" s="12"/>
      <c r="H318" s="13"/>
    </row>
    <row r="319" spans="7:8" x14ac:dyDescent="0.2">
      <c r="G319" s="12"/>
      <c r="H319" s="13"/>
    </row>
    <row r="320" spans="7:8" x14ac:dyDescent="0.2">
      <c r="G320" s="12"/>
      <c r="H320" s="13"/>
    </row>
    <row r="321" spans="7:8" x14ac:dyDescent="0.2">
      <c r="G321" s="12"/>
      <c r="H321" s="13"/>
    </row>
    <row r="322" spans="7:8" x14ac:dyDescent="0.2">
      <c r="G322" s="12"/>
      <c r="H322" s="13"/>
    </row>
    <row r="323" spans="7:8" x14ac:dyDescent="0.2">
      <c r="G323" s="12"/>
      <c r="H323" s="13"/>
    </row>
    <row r="324" spans="7:8" x14ac:dyDescent="0.2">
      <c r="G324" s="12"/>
      <c r="H324" s="13"/>
    </row>
    <row r="325" spans="7:8" x14ac:dyDescent="0.2">
      <c r="G325" s="12"/>
      <c r="H325" s="13"/>
    </row>
    <row r="326" spans="7:8" x14ac:dyDescent="0.2">
      <c r="G326" s="12"/>
      <c r="H326" s="13"/>
    </row>
    <row r="327" spans="7:8" x14ac:dyDescent="0.2">
      <c r="G327" s="12"/>
      <c r="H327" s="13"/>
    </row>
    <row r="328" spans="7:8" x14ac:dyDescent="0.2">
      <c r="G328" s="12"/>
      <c r="H328" s="13"/>
    </row>
    <row r="329" spans="7:8" x14ac:dyDescent="0.2">
      <c r="G329" s="12"/>
      <c r="H329" s="13"/>
    </row>
    <row r="330" spans="7:8" x14ac:dyDescent="0.2">
      <c r="G330" s="12"/>
      <c r="H330" s="13"/>
    </row>
    <row r="331" spans="7:8" x14ac:dyDescent="0.2">
      <c r="G331" s="12"/>
      <c r="H331" s="13"/>
    </row>
    <row r="332" spans="7:8" x14ac:dyDescent="0.2">
      <c r="G332" s="12"/>
      <c r="H332" s="13"/>
    </row>
    <row r="333" spans="7:8" x14ac:dyDescent="0.2">
      <c r="G333" s="12"/>
      <c r="H333" s="13"/>
    </row>
    <row r="334" spans="7:8" x14ac:dyDescent="0.2">
      <c r="G334" s="12"/>
      <c r="H334" s="13"/>
    </row>
    <row r="335" spans="7:8" x14ac:dyDescent="0.2">
      <c r="G335" s="12"/>
      <c r="H335" s="13"/>
    </row>
    <row r="336" spans="7:8" x14ac:dyDescent="0.2">
      <c r="G336" s="12"/>
      <c r="H336" s="13"/>
    </row>
    <row r="337" spans="7:8" x14ac:dyDescent="0.2">
      <c r="G337" s="12"/>
      <c r="H337" s="13"/>
    </row>
    <row r="338" spans="7:8" x14ac:dyDescent="0.2">
      <c r="G338" s="12"/>
      <c r="H338" s="13"/>
    </row>
    <row r="339" spans="7:8" x14ac:dyDescent="0.2">
      <c r="G339" s="12"/>
      <c r="H339" s="13"/>
    </row>
    <row r="340" spans="7:8" x14ac:dyDescent="0.2">
      <c r="G340" s="12"/>
      <c r="H340" s="13"/>
    </row>
    <row r="341" spans="7:8" x14ac:dyDescent="0.2">
      <c r="G341" s="12"/>
      <c r="H341" s="13"/>
    </row>
    <row r="342" spans="7:8" x14ac:dyDescent="0.2">
      <c r="G342" s="12"/>
      <c r="H342" s="13"/>
    </row>
    <row r="343" spans="7:8" x14ac:dyDescent="0.2">
      <c r="G343" s="12"/>
      <c r="H343" s="13"/>
    </row>
    <row r="344" spans="7:8" x14ac:dyDescent="0.2">
      <c r="G344" s="12"/>
      <c r="H344" s="13"/>
    </row>
    <row r="345" spans="7:8" x14ac:dyDescent="0.2">
      <c r="G345" s="12"/>
      <c r="H345" s="13"/>
    </row>
    <row r="346" spans="7:8" x14ac:dyDescent="0.2">
      <c r="G346" s="12"/>
      <c r="H346" s="13"/>
    </row>
    <row r="347" spans="7:8" x14ac:dyDescent="0.2">
      <c r="G347" s="12"/>
      <c r="H347" s="13"/>
    </row>
    <row r="348" spans="7:8" x14ac:dyDescent="0.2">
      <c r="G348" s="12"/>
      <c r="H348" s="13"/>
    </row>
    <row r="349" spans="7:8" x14ac:dyDescent="0.2">
      <c r="G349" s="12"/>
      <c r="H349" s="13"/>
    </row>
    <row r="350" spans="7:8" x14ac:dyDescent="0.2">
      <c r="G350" s="12"/>
      <c r="H350" s="13"/>
    </row>
    <row r="351" spans="7:8" x14ac:dyDescent="0.2">
      <c r="G351" s="12"/>
      <c r="H351" s="13"/>
    </row>
    <row r="352" spans="7:8" x14ac:dyDescent="0.2">
      <c r="G352" s="12"/>
      <c r="H352" s="13"/>
    </row>
    <row r="353" spans="7:8" x14ac:dyDescent="0.2">
      <c r="G353" s="12"/>
      <c r="H353" s="13"/>
    </row>
    <row r="354" spans="7:8" x14ac:dyDescent="0.2">
      <c r="G354" s="12"/>
      <c r="H354" s="13"/>
    </row>
    <row r="355" spans="7:8" x14ac:dyDescent="0.2">
      <c r="G355" s="12"/>
      <c r="H355" s="13"/>
    </row>
    <row r="356" spans="7:8" x14ac:dyDescent="0.2">
      <c r="G356" s="12"/>
      <c r="H356" s="13"/>
    </row>
    <row r="357" spans="7:8" x14ac:dyDescent="0.2">
      <c r="G357" s="12"/>
      <c r="H357" s="13"/>
    </row>
    <row r="358" spans="7:8" x14ac:dyDescent="0.2">
      <c r="G358" s="12"/>
      <c r="H358" s="13"/>
    </row>
    <row r="359" spans="7:8" x14ac:dyDescent="0.2">
      <c r="G359" s="12"/>
      <c r="H359" s="13"/>
    </row>
    <row r="360" spans="7:8" x14ac:dyDescent="0.2">
      <c r="G360" s="12"/>
      <c r="H360" s="13"/>
    </row>
    <row r="361" spans="7:8" x14ac:dyDescent="0.2">
      <c r="G361" s="12"/>
      <c r="H361" s="13"/>
    </row>
    <row r="362" spans="7:8" x14ac:dyDescent="0.2">
      <c r="G362" s="12"/>
      <c r="H362" s="13"/>
    </row>
    <row r="363" spans="7:8" x14ac:dyDescent="0.2">
      <c r="G363" s="12"/>
      <c r="H363" s="13"/>
    </row>
    <row r="364" spans="7:8" x14ac:dyDescent="0.2">
      <c r="G364" s="12"/>
      <c r="H364" s="13"/>
    </row>
    <row r="365" spans="7:8" x14ac:dyDescent="0.2">
      <c r="G365" s="12"/>
      <c r="H365" s="13"/>
    </row>
    <row r="366" spans="7:8" x14ac:dyDescent="0.2">
      <c r="G366" s="12"/>
      <c r="H366" s="13"/>
    </row>
    <row r="367" spans="7:8" x14ac:dyDescent="0.2">
      <c r="G367" s="12"/>
      <c r="H367" s="13"/>
    </row>
    <row r="368" spans="7:8" x14ac:dyDescent="0.2">
      <c r="G368" s="12"/>
      <c r="H368" s="13"/>
    </row>
    <row r="369" spans="7:8" x14ac:dyDescent="0.2">
      <c r="G369" s="12"/>
      <c r="H369" s="13"/>
    </row>
    <row r="370" spans="7:8" x14ac:dyDescent="0.2">
      <c r="G370" s="12"/>
      <c r="H370" s="13"/>
    </row>
    <row r="371" spans="7:8" x14ac:dyDescent="0.2">
      <c r="G371" s="12"/>
      <c r="H371" s="13"/>
    </row>
    <row r="372" spans="7:8" x14ac:dyDescent="0.2">
      <c r="G372" s="12"/>
      <c r="H372" s="13"/>
    </row>
    <row r="373" spans="7:8" x14ac:dyDescent="0.2">
      <c r="G373" s="12"/>
      <c r="H373" s="13"/>
    </row>
    <row r="374" spans="7:8" x14ac:dyDescent="0.2">
      <c r="G374" s="12"/>
      <c r="H374" s="13"/>
    </row>
    <row r="375" spans="7:8" x14ac:dyDescent="0.2">
      <c r="G375" s="12"/>
      <c r="H375" s="13"/>
    </row>
    <row r="376" spans="7:8" x14ac:dyDescent="0.2">
      <c r="G376" s="12"/>
      <c r="H376" s="13"/>
    </row>
    <row r="377" spans="7:8" x14ac:dyDescent="0.2">
      <c r="G377" s="12"/>
      <c r="H377" s="13"/>
    </row>
    <row r="378" spans="7:8" x14ac:dyDescent="0.2">
      <c r="G378" s="12"/>
      <c r="H378" s="13"/>
    </row>
    <row r="379" spans="7:8" x14ac:dyDescent="0.2">
      <c r="G379" s="12"/>
      <c r="H379" s="13"/>
    </row>
    <row r="380" spans="7:8" x14ac:dyDescent="0.2">
      <c r="G380" s="12"/>
      <c r="H380" s="13"/>
    </row>
    <row r="381" spans="7:8" x14ac:dyDescent="0.2">
      <c r="G381" s="12"/>
      <c r="H381" s="13"/>
    </row>
    <row r="382" spans="7:8" x14ac:dyDescent="0.2">
      <c r="G382" s="12"/>
      <c r="H382" s="13"/>
    </row>
    <row r="383" spans="7:8" x14ac:dyDescent="0.2">
      <c r="G383" s="12"/>
      <c r="H383" s="13"/>
    </row>
    <row r="384" spans="7:8" x14ac:dyDescent="0.2">
      <c r="G384" s="12"/>
      <c r="H384" s="13"/>
    </row>
    <row r="385" spans="7:8" x14ac:dyDescent="0.2">
      <c r="G385" s="12"/>
      <c r="H385" s="13"/>
    </row>
    <row r="386" spans="7:8" x14ac:dyDescent="0.2">
      <c r="G386" s="12"/>
      <c r="H386" s="13"/>
    </row>
    <row r="387" spans="7:8" x14ac:dyDescent="0.2">
      <c r="G387" s="12"/>
      <c r="H387" s="13"/>
    </row>
    <row r="388" spans="7:8" x14ac:dyDescent="0.2">
      <c r="G388" s="12"/>
      <c r="H388" s="13"/>
    </row>
    <row r="389" spans="7:8" x14ac:dyDescent="0.2">
      <c r="G389" s="12"/>
      <c r="H389" s="13"/>
    </row>
    <row r="390" spans="7:8" x14ac:dyDescent="0.2">
      <c r="G390" s="12"/>
      <c r="H390" s="13"/>
    </row>
    <row r="391" spans="7:8" x14ac:dyDescent="0.2">
      <c r="G391" s="12"/>
      <c r="H391" s="13"/>
    </row>
    <row r="392" spans="7:8" x14ac:dyDescent="0.2">
      <c r="G392" s="12"/>
      <c r="H392" s="13"/>
    </row>
    <row r="393" spans="7:8" x14ac:dyDescent="0.2">
      <c r="G393" s="12"/>
      <c r="H393" s="13"/>
    </row>
    <row r="394" spans="7:8" x14ac:dyDescent="0.2">
      <c r="G394" s="12"/>
      <c r="H394" s="13"/>
    </row>
    <row r="395" spans="7:8" x14ac:dyDescent="0.2">
      <c r="G395" s="12"/>
      <c r="H395" s="13"/>
    </row>
    <row r="396" spans="7:8" x14ac:dyDescent="0.2">
      <c r="G396" s="12"/>
      <c r="H396" s="13"/>
    </row>
    <row r="397" spans="7:8" x14ac:dyDescent="0.2">
      <c r="G397" s="12"/>
      <c r="H397" s="13"/>
    </row>
    <row r="398" spans="7:8" x14ac:dyDescent="0.2">
      <c r="G398" s="12"/>
      <c r="H398" s="13"/>
    </row>
    <row r="399" spans="7:8" x14ac:dyDescent="0.2">
      <c r="G399" s="12"/>
      <c r="H399" s="13"/>
    </row>
    <row r="400" spans="7:8" x14ac:dyDescent="0.2">
      <c r="G400" s="12"/>
      <c r="H400" s="13"/>
    </row>
    <row r="401" spans="7:8" x14ac:dyDescent="0.2">
      <c r="G401" s="12"/>
      <c r="H401" s="13"/>
    </row>
    <row r="402" spans="7:8" x14ac:dyDescent="0.2">
      <c r="G402" s="12"/>
      <c r="H402" s="13"/>
    </row>
    <row r="403" spans="7:8" x14ac:dyDescent="0.2">
      <c r="G403" s="12"/>
      <c r="H403" s="13"/>
    </row>
    <row r="404" spans="7:8" x14ac:dyDescent="0.2">
      <c r="G404" s="12"/>
      <c r="H404" s="13"/>
    </row>
    <row r="405" spans="7:8" x14ac:dyDescent="0.2">
      <c r="G405" s="12"/>
      <c r="H405" s="13"/>
    </row>
    <row r="406" spans="7:8" x14ac:dyDescent="0.2">
      <c r="G406" s="12"/>
      <c r="H406" s="13"/>
    </row>
    <row r="407" spans="7:8" x14ac:dyDescent="0.2">
      <c r="G407" s="12"/>
      <c r="H407" s="13"/>
    </row>
    <row r="408" spans="7:8" x14ac:dyDescent="0.2">
      <c r="G408" s="12"/>
      <c r="H408" s="13"/>
    </row>
    <row r="409" spans="7:8" x14ac:dyDescent="0.2">
      <c r="G409" s="12"/>
      <c r="H409" s="13"/>
    </row>
    <row r="410" spans="7:8" x14ac:dyDescent="0.2">
      <c r="G410" s="12"/>
      <c r="H410" s="13"/>
    </row>
    <row r="411" spans="7:8" x14ac:dyDescent="0.2">
      <c r="G411" s="12"/>
      <c r="H411" s="13"/>
    </row>
    <row r="412" spans="7:8" x14ac:dyDescent="0.2">
      <c r="G412" s="12"/>
      <c r="H412" s="13"/>
    </row>
    <row r="413" spans="7:8" x14ac:dyDescent="0.2">
      <c r="G413" s="12"/>
      <c r="H413" s="13"/>
    </row>
    <row r="414" spans="7:8" x14ac:dyDescent="0.2">
      <c r="G414" s="12"/>
      <c r="H414" s="13"/>
    </row>
    <row r="415" spans="7:8" x14ac:dyDescent="0.2">
      <c r="G415" s="12"/>
      <c r="H415" s="13"/>
    </row>
    <row r="416" spans="7:8" x14ac:dyDescent="0.2">
      <c r="G416" s="12"/>
      <c r="H416" s="13"/>
    </row>
    <row r="417" spans="7:8" x14ac:dyDescent="0.2">
      <c r="G417" s="12"/>
      <c r="H417" s="13"/>
    </row>
    <row r="418" spans="7:8" x14ac:dyDescent="0.2">
      <c r="G418" s="12"/>
      <c r="H418" s="13"/>
    </row>
    <row r="419" spans="7:8" x14ac:dyDescent="0.2">
      <c r="G419" s="12"/>
      <c r="H419" s="13"/>
    </row>
    <row r="420" spans="7:8" x14ac:dyDescent="0.2">
      <c r="G420" s="12"/>
      <c r="H420" s="13"/>
    </row>
    <row r="421" spans="7:8" x14ac:dyDescent="0.2">
      <c r="G421" s="12"/>
      <c r="H421" s="13"/>
    </row>
    <row r="422" spans="7:8" x14ac:dyDescent="0.2">
      <c r="G422" s="12"/>
      <c r="H422" s="13"/>
    </row>
    <row r="423" spans="7:8" x14ac:dyDescent="0.2">
      <c r="G423" s="12"/>
      <c r="H423" s="13"/>
    </row>
    <row r="424" spans="7:8" x14ac:dyDescent="0.2">
      <c r="G424" s="12"/>
      <c r="H424" s="13"/>
    </row>
    <row r="425" spans="7:8" x14ac:dyDescent="0.2">
      <c r="G425" s="12"/>
      <c r="H425" s="13"/>
    </row>
    <row r="426" spans="7:8" x14ac:dyDescent="0.2">
      <c r="G426" s="12"/>
      <c r="H426" s="13"/>
    </row>
    <row r="427" spans="7:8" x14ac:dyDescent="0.2">
      <c r="G427" s="12"/>
      <c r="H427" s="13"/>
    </row>
    <row r="428" spans="7:8" x14ac:dyDescent="0.2">
      <c r="G428" s="12"/>
      <c r="H428" s="13"/>
    </row>
    <row r="429" spans="7:8" x14ac:dyDescent="0.2">
      <c r="G429" s="12"/>
      <c r="H429" s="13"/>
    </row>
    <row r="430" spans="7:8" x14ac:dyDescent="0.2">
      <c r="G430" s="12"/>
      <c r="H430" s="13"/>
    </row>
    <row r="431" spans="7:8" x14ac:dyDescent="0.2">
      <c r="G431" s="12"/>
      <c r="H431" s="13"/>
    </row>
    <row r="432" spans="7:8" x14ac:dyDescent="0.2">
      <c r="G432" s="12"/>
      <c r="H432" s="13"/>
    </row>
    <row r="433" spans="7:8" x14ac:dyDescent="0.2">
      <c r="G433" s="12"/>
      <c r="H433" s="13"/>
    </row>
    <row r="434" spans="7:8" x14ac:dyDescent="0.2">
      <c r="G434" s="12"/>
      <c r="H434" s="13"/>
    </row>
    <row r="435" spans="7:8" x14ac:dyDescent="0.2">
      <c r="G435" s="12"/>
      <c r="H435" s="13"/>
    </row>
    <row r="436" spans="7:8" x14ac:dyDescent="0.2">
      <c r="G436" s="12"/>
      <c r="H436" s="13"/>
    </row>
    <row r="437" spans="7:8" x14ac:dyDescent="0.2">
      <c r="G437" s="12"/>
      <c r="H437" s="13"/>
    </row>
    <row r="438" spans="7:8" x14ac:dyDescent="0.2">
      <c r="G438" s="12"/>
      <c r="H438" s="13"/>
    </row>
    <row r="439" spans="7:8" x14ac:dyDescent="0.2">
      <c r="G439" s="12"/>
      <c r="H439" s="13"/>
    </row>
    <row r="440" spans="7:8" x14ac:dyDescent="0.2">
      <c r="G440" s="12"/>
      <c r="H440" s="13"/>
    </row>
    <row r="441" spans="7:8" x14ac:dyDescent="0.2">
      <c r="G441" s="12"/>
      <c r="H441" s="13"/>
    </row>
    <row r="442" spans="7:8" x14ac:dyDescent="0.2">
      <c r="G442" s="12"/>
      <c r="H442" s="13"/>
    </row>
    <row r="443" spans="7:8" x14ac:dyDescent="0.2">
      <c r="G443" s="12"/>
      <c r="H443" s="13"/>
    </row>
    <row r="444" spans="7:8" x14ac:dyDescent="0.2">
      <c r="G444" s="12"/>
      <c r="H444" s="13"/>
    </row>
    <row r="445" spans="7:8" x14ac:dyDescent="0.2">
      <c r="G445" s="12"/>
      <c r="H445" s="13"/>
    </row>
    <row r="446" spans="7:8" x14ac:dyDescent="0.2">
      <c r="G446" s="12"/>
      <c r="H446" s="13"/>
    </row>
    <row r="447" spans="7:8" x14ac:dyDescent="0.2">
      <c r="G447" s="12"/>
      <c r="H447" s="13"/>
    </row>
    <row r="448" spans="7:8" x14ac:dyDescent="0.2">
      <c r="G448" s="12"/>
      <c r="H448" s="13"/>
    </row>
    <row r="449" spans="7:8" x14ac:dyDescent="0.2">
      <c r="G449" s="12"/>
      <c r="H449" s="13"/>
    </row>
    <row r="450" spans="7:8" x14ac:dyDescent="0.2">
      <c r="G450" s="12"/>
      <c r="H450" s="13"/>
    </row>
    <row r="451" spans="7:8" x14ac:dyDescent="0.2">
      <c r="G451" s="12"/>
      <c r="H451" s="13"/>
    </row>
    <row r="452" spans="7:8" x14ac:dyDescent="0.2">
      <c r="G452" s="12"/>
      <c r="H452" s="13"/>
    </row>
    <row r="453" spans="7:8" x14ac:dyDescent="0.2">
      <c r="G453" s="12"/>
      <c r="H453" s="13"/>
    </row>
    <row r="454" spans="7:8" x14ac:dyDescent="0.2">
      <c r="G454" s="12"/>
      <c r="H454" s="13"/>
    </row>
    <row r="455" spans="7:8" x14ac:dyDescent="0.2">
      <c r="G455" s="12"/>
      <c r="H455" s="13"/>
    </row>
    <row r="456" spans="7:8" x14ac:dyDescent="0.2">
      <c r="G456" s="12"/>
      <c r="H456" s="13"/>
    </row>
    <row r="457" spans="7:8" x14ac:dyDescent="0.2">
      <c r="G457" s="12"/>
      <c r="H457" s="13"/>
    </row>
    <row r="458" spans="7:8" x14ac:dyDescent="0.2">
      <c r="G458" s="12"/>
      <c r="H458" s="13"/>
    </row>
    <row r="459" spans="7:8" x14ac:dyDescent="0.2">
      <c r="G459" s="12"/>
      <c r="H459" s="13"/>
    </row>
    <row r="460" spans="7:8" x14ac:dyDescent="0.2">
      <c r="G460" s="12"/>
      <c r="H460" s="13"/>
    </row>
    <row r="461" spans="7:8" x14ac:dyDescent="0.2">
      <c r="G461" s="12"/>
      <c r="H461" s="13"/>
    </row>
    <row r="462" spans="7:8" x14ac:dyDescent="0.2">
      <c r="G462" s="12"/>
      <c r="H462" s="13"/>
    </row>
    <row r="463" spans="7:8" x14ac:dyDescent="0.2">
      <c r="G463" s="12"/>
      <c r="H463" s="13"/>
    </row>
    <row r="464" spans="7:8" x14ac:dyDescent="0.2">
      <c r="G464" s="12"/>
      <c r="H464" s="13"/>
    </row>
    <row r="465" spans="7:8" x14ac:dyDescent="0.2">
      <c r="G465" s="12"/>
      <c r="H465" s="13"/>
    </row>
    <row r="466" spans="7:8" x14ac:dyDescent="0.2">
      <c r="G466" s="12"/>
      <c r="H466" s="13"/>
    </row>
    <row r="467" spans="7:8" x14ac:dyDescent="0.2">
      <c r="G467" s="12"/>
      <c r="H467" s="13"/>
    </row>
    <row r="468" spans="7:8" x14ac:dyDescent="0.2">
      <c r="G468" s="12"/>
      <c r="H468" s="13"/>
    </row>
    <row r="469" spans="7:8" x14ac:dyDescent="0.2">
      <c r="G469" s="12"/>
      <c r="H469" s="13"/>
    </row>
    <row r="470" spans="7:8" x14ac:dyDescent="0.2">
      <c r="G470" s="12"/>
      <c r="H470" s="13"/>
    </row>
    <row r="471" spans="7:8" x14ac:dyDescent="0.2">
      <c r="G471" s="12"/>
      <c r="H471" s="13"/>
    </row>
    <row r="472" spans="7:8" x14ac:dyDescent="0.2">
      <c r="G472" s="12"/>
      <c r="H472" s="13"/>
    </row>
    <row r="473" spans="7:8" x14ac:dyDescent="0.2">
      <c r="G473" s="12"/>
      <c r="H473" s="13"/>
    </row>
    <row r="474" spans="7:8" x14ac:dyDescent="0.2">
      <c r="G474" s="12"/>
      <c r="H474" s="13"/>
    </row>
    <row r="475" spans="7:8" x14ac:dyDescent="0.2">
      <c r="G475" s="12"/>
      <c r="H475" s="13"/>
    </row>
    <row r="476" spans="7:8" x14ac:dyDescent="0.2">
      <c r="G476" s="12"/>
      <c r="H476" s="13"/>
    </row>
    <row r="477" spans="7:8" x14ac:dyDescent="0.2">
      <c r="G477" s="12"/>
      <c r="H477" s="13"/>
    </row>
    <row r="478" spans="7:8" x14ac:dyDescent="0.2">
      <c r="G478" s="12"/>
      <c r="H478" s="13"/>
    </row>
    <row r="479" spans="7:8" x14ac:dyDescent="0.2">
      <c r="G479" s="12"/>
      <c r="H479" s="13"/>
    </row>
    <row r="480" spans="7:8" x14ac:dyDescent="0.2">
      <c r="G480" s="12"/>
      <c r="H480" s="13"/>
    </row>
    <row r="481" spans="7:8" x14ac:dyDescent="0.2">
      <c r="G481" s="12"/>
      <c r="H481" s="13"/>
    </row>
    <row r="482" spans="7:8" x14ac:dyDescent="0.2">
      <c r="G482" s="12"/>
      <c r="H482" s="13"/>
    </row>
    <row r="483" spans="7:8" x14ac:dyDescent="0.2">
      <c r="G483" s="12"/>
      <c r="H483" s="13"/>
    </row>
    <row r="484" spans="7:8" x14ac:dyDescent="0.2">
      <c r="G484" s="12"/>
      <c r="H484" s="13"/>
    </row>
    <row r="485" spans="7:8" x14ac:dyDescent="0.2">
      <c r="G485" s="12"/>
      <c r="H485" s="13"/>
    </row>
    <row r="486" spans="7:8" x14ac:dyDescent="0.2">
      <c r="G486" s="12"/>
      <c r="H486" s="13"/>
    </row>
    <row r="487" spans="7:8" x14ac:dyDescent="0.2">
      <c r="G487" s="12"/>
      <c r="H487" s="13"/>
    </row>
    <row r="488" spans="7:8" x14ac:dyDescent="0.2">
      <c r="G488" s="12"/>
      <c r="H488" s="13"/>
    </row>
    <row r="489" spans="7:8" x14ac:dyDescent="0.2">
      <c r="G489" s="12"/>
      <c r="H489" s="13"/>
    </row>
    <row r="490" spans="7:8" x14ac:dyDescent="0.2">
      <c r="G490" s="12"/>
      <c r="H490" s="13"/>
    </row>
    <row r="491" spans="7:8" x14ac:dyDescent="0.2">
      <c r="G491" s="12"/>
      <c r="H491" s="13"/>
    </row>
    <row r="492" spans="7:8" x14ac:dyDescent="0.2">
      <c r="G492" s="12"/>
      <c r="H492" s="13"/>
    </row>
    <row r="493" spans="7:8" x14ac:dyDescent="0.2">
      <c r="G493" s="12"/>
      <c r="H493" s="13"/>
    </row>
    <row r="494" spans="7:8" x14ac:dyDescent="0.2">
      <c r="G494" s="12"/>
      <c r="H494" s="13"/>
    </row>
    <row r="495" spans="7:8" x14ac:dyDescent="0.2">
      <c r="G495" s="12"/>
      <c r="H495" s="13"/>
    </row>
    <row r="496" spans="7:8" x14ac:dyDescent="0.2">
      <c r="G496" s="12"/>
      <c r="H496" s="13"/>
    </row>
    <row r="497" spans="7:8" x14ac:dyDescent="0.2">
      <c r="G497" s="12"/>
      <c r="H497" s="13"/>
    </row>
    <row r="498" spans="7:8" x14ac:dyDescent="0.2">
      <c r="G498" s="12"/>
      <c r="H498" s="13"/>
    </row>
    <row r="499" spans="7:8" x14ac:dyDescent="0.2">
      <c r="G499" s="12"/>
      <c r="H499" s="13"/>
    </row>
    <row r="500" spans="7:8" x14ac:dyDescent="0.2">
      <c r="G500" s="12"/>
      <c r="H500" s="13"/>
    </row>
    <row r="501" spans="7:8" x14ac:dyDescent="0.2">
      <c r="G501" s="12"/>
      <c r="H501" s="13"/>
    </row>
    <row r="502" spans="7:8" x14ac:dyDescent="0.2">
      <c r="G502" s="12"/>
      <c r="H502" s="13"/>
    </row>
    <row r="503" spans="7:8" x14ac:dyDescent="0.2">
      <c r="G503" s="12"/>
      <c r="H503" s="13"/>
    </row>
    <row r="504" spans="7:8" x14ac:dyDescent="0.2">
      <c r="G504" s="12"/>
      <c r="H504" s="13"/>
    </row>
    <row r="505" spans="7:8" x14ac:dyDescent="0.2">
      <c r="G505" s="12"/>
      <c r="H505" s="13"/>
    </row>
    <row r="506" spans="7:8" x14ac:dyDescent="0.2">
      <c r="G506" s="12"/>
      <c r="H506" s="13"/>
    </row>
    <row r="507" spans="7:8" x14ac:dyDescent="0.2">
      <c r="G507" s="12"/>
      <c r="H507" s="13"/>
    </row>
    <row r="508" spans="7:8" x14ac:dyDescent="0.2">
      <c r="G508" s="12"/>
      <c r="H508" s="13"/>
    </row>
    <row r="509" spans="7:8" x14ac:dyDescent="0.2">
      <c r="G509" s="12"/>
      <c r="H509" s="13"/>
    </row>
    <row r="510" spans="7:8" x14ac:dyDescent="0.2">
      <c r="G510" s="12"/>
      <c r="H510" s="13"/>
    </row>
    <row r="511" spans="7:8" x14ac:dyDescent="0.2">
      <c r="G511" s="12"/>
      <c r="H511" s="13"/>
    </row>
    <row r="512" spans="7:8" x14ac:dyDescent="0.2">
      <c r="G512" s="12"/>
      <c r="H512" s="13"/>
    </row>
    <row r="513" spans="7:8" x14ac:dyDescent="0.2">
      <c r="G513" s="12"/>
      <c r="H513" s="13"/>
    </row>
    <row r="514" spans="7:8" x14ac:dyDescent="0.2">
      <c r="G514" s="12"/>
      <c r="H514" s="13"/>
    </row>
    <row r="515" spans="7:8" x14ac:dyDescent="0.2">
      <c r="G515" s="12"/>
      <c r="H515" s="13"/>
    </row>
    <row r="516" spans="7:8" x14ac:dyDescent="0.2">
      <c r="G516" s="12"/>
      <c r="H516" s="13"/>
    </row>
    <row r="517" spans="7:8" x14ac:dyDescent="0.2">
      <c r="G517" s="12"/>
      <c r="H517" s="13"/>
    </row>
    <row r="518" spans="7:8" x14ac:dyDescent="0.2">
      <c r="G518" s="12"/>
      <c r="H518" s="13"/>
    </row>
    <row r="519" spans="7:8" x14ac:dyDescent="0.2">
      <c r="G519" s="12"/>
      <c r="H519" s="13"/>
    </row>
    <row r="520" spans="7:8" x14ac:dyDescent="0.2">
      <c r="G520" s="12"/>
      <c r="H520" s="13"/>
    </row>
    <row r="521" spans="7:8" x14ac:dyDescent="0.2">
      <c r="G521" s="12"/>
      <c r="H521" s="13"/>
    </row>
    <row r="522" spans="7:8" x14ac:dyDescent="0.2">
      <c r="G522" s="12"/>
      <c r="H522" s="13"/>
    </row>
    <row r="523" spans="7:8" x14ac:dyDescent="0.2">
      <c r="G523" s="12"/>
      <c r="H523" s="13"/>
    </row>
    <row r="524" spans="7:8" x14ac:dyDescent="0.2">
      <c r="G524" s="12"/>
      <c r="H524" s="13"/>
    </row>
    <row r="525" spans="7:8" x14ac:dyDescent="0.2">
      <c r="G525" s="12"/>
      <c r="H525" s="13"/>
    </row>
    <row r="526" spans="7:8" x14ac:dyDescent="0.2">
      <c r="G526" s="12"/>
      <c r="H526" s="13"/>
    </row>
    <row r="527" spans="7:8" x14ac:dyDescent="0.2">
      <c r="G527" s="12"/>
      <c r="H527" s="13"/>
    </row>
    <row r="528" spans="7:8" x14ac:dyDescent="0.2">
      <c r="G528" s="12"/>
      <c r="H528" s="13"/>
    </row>
    <row r="529" spans="7:8" x14ac:dyDescent="0.2">
      <c r="G529" s="12"/>
      <c r="H529" s="13"/>
    </row>
    <row r="530" spans="7:8" x14ac:dyDescent="0.2">
      <c r="G530" s="12"/>
      <c r="H530" s="13"/>
    </row>
    <row r="531" spans="7:8" x14ac:dyDescent="0.2">
      <c r="G531" s="12"/>
      <c r="H531" s="13"/>
    </row>
    <row r="532" spans="7:8" x14ac:dyDescent="0.2">
      <c r="G532" s="12"/>
      <c r="H532" s="13"/>
    </row>
    <row r="533" spans="7:8" x14ac:dyDescent="0.2">
      <c r="G533" s="12"/>
      <c r="H533" s="13"/>
    </row>
    <row r="534" spans="7:8" x14ac:dyDescent="0.2">
      <c r="G534" s="12"/>
      <c r="H534" s="13"/>
    </row>
    <row r="535" spans="7:8" x14ac:dyDescent="0.2">
      <c r="G535" s="12"/>
      <c r="H535" s="13"/>
    </row>
    <row r="536" spans="7:8" x14ac:dyDescent="0.2">
      <c r="G536" s="12"/>
      <c r="H536" s="13"/>
    </row>
    <row r="537" spans="7:8" x14ac:dyDescent="0.2">
      <c r="G537" s="12"/>
      <c r="H537" s="13"/>
    </row>
    <row r="538" spans="7:8" x14ac:dyDescent="0.2">
      <c r="G538" s="12"/>
      <c r="H538" s="13"/>
    </row>
    <row r="539" spans="7:8" x14ac:dyDescent="0.2">
      <c r="G539" s="12"/>
      <c r="H539" s="13"/>
    </row>
    <row r="540" spans="7:8" x14ac:dyDescent="0.2">
      <c r="G540" s="12"/>
      <c r="H540" s="13"/>
    </row>
    <row r="541" spans="7:8" x14ac:dyDescent="0.2">
      <c r="G541" s="12"/>
      <c r="H541" s="13"/>
    </row>
    <row r="542" spans="7:8" x14ac:dyDescent="0.2">
      <c r="G542" s="12"/>
      <c r="H542" s="13"/>
    </row>
    <row r="543" spans="7:8" x14ac:dyDescent="0.2">
      <c r="G543" s="12"/>
      <c r="H543" s="13"/>
    </row>
    <row r="544" spans="7:8" x14ac:dyDescent="0.2">
      <c r="G544" s="12"/>
      <c r="H544" s="13"/>
    </row>
    <row r="545" spans="7:8" x14ac:dyDescent="0.2">
      <c r="G545" s="12"/>
      <c r="H545" s="13"/>
    </row>
    <row r="546" spans="7:8" x14ac:dyDescent="0.2">
      <c r="G546" s="12"/>
      <c r="H546" s="13"/>
    </row>
    <row r="547" spans="7:8" x14ac:dyDescent="0.2">
      <c r="G547" s="12"/>
      <c r="H547" s="13"/>
    </row>
    <row r="548" spans="7:8" x14ac:dyDescent="0.2">
      <c r="G548" s="12"/>
      <c r="H548" s="13"/>
    </row>
    <row r="549" spans="7:8" x14ac:dyDescent="0.2">
      <c r="G549" s="12"/>
      <c r="H549" s="13"/>
    </row>
    <row r="550" spans="7:8" x14ac:dyDescent="0.2">
      <c r="G550" s="12"/>
      <c r="H550" s="13"/>
    </row>
    <row r="551" spans="7:8" x14ac:dyDescent="0.2">
      <c r="G551" s="12"/>
      <c r="H551" s="13"/>
    </row>
    <row r="552" spans="7:8" x14ac:dyDescent="0.2">
      <c r="G552" s="12"/>
      <c r="H552" s="13"/>
    </row>
    <row r="553" spans="7:8" x14ac:dyDescent="0.2">
      <c r="G553" s="12"/>
      <c r="H553" s="13"/>
    </row>
    <row r="554" spans="7:8" x14ac:dyDescent="0.2">
      <c r="G554" s="12"/>
      <c r="H554" s="13"/>
    </row>
    <row r="555" spans="7:8" x14ac:dyDescent="0.2">
      <c r="G555" s="12"/>
      <c r="H555" s="13"/>
    </row>
    <row r="556" spans="7:8" x14ac:dyDescent="0.2">
      <c r="G556" s="12"/>
      <c r="H556" s="13"/>
    </row>
    <row r="557" spans="7:8" x14ac:dyDescent="0.2">
      <c r="G557" s="12"/>
      <c r="H557" s="13"/>
    </row>
    <row r="558" spans="7:8" x14ac:dyDescent="0.2">
      <c r="G558" s="12"/>
      <c r="H558" s="13"/>
    </row>
    <row r="559" spans="7:8" x14ac:dyDescent="0.2">
      <c r="G559" s="12"/>
      <c r="H559" s="13"/>
    </row>
    <row r="560" spans="7:8" x14ac:dyDescent="0.2">
      <c r="G560" s="12"/>
      <c r="H560" s="13"/>
    </row>
    <row r="561" spans="7:8" x14ac:dyDescent="0.2">
      <c r="G561" s="12"/>
      <c r="H561" s="13"/>
    </row>
    <row r="562" spans="7:8" x14ac:dyDescent="0.2">
      <c r="G562" s="12"/>
      <c r="H562" s="13"/>
    </row>
    <row r="563" spans="7:8" x14ac:dyDescent="0.2">
      <c r="G563" s="12"/>
      <c r="H563" s="13"/>
    </row>
    <row r="564" spans="7:8" x14ac:dyDescent="0.2">
      <c r="G564" s="12"/>
      <c r="H564" s="13"/>
    </row>
    <row r="565" spans="7:8" x14ac:dyDescent="0.2">
      <c r="G565" s="12"/>
      <c r="H565" s="13"/>
    </row>
    <row r="566" spans="7:8" x14ac:dyDescent="0.2">
      <c r="G566" s="12"/>
      <c r="H566" s="13"/>
    </row>
    <row r="567" spans="7:8" x14ac:dyDescent="0.2">
      <c r="G567" s="12"/>
      <c r="H567" s="13"/>
    </row>
    <row r="568" spans="7:8" x14ac:dyDescent="0.2">
      <c r="G568" s="12"/>
      <c r="H568" s="13"/>
    </row>
    <row r="569" spans="7:8" x14ac:dyDescent="0.2">
      <c r="G569" s="12"/>
      <c r="H569" s="13"/>
    </row>
    <row r="570" spans="7:8" x14ac:dyDescent="0.2">
      <c r="G570" s="12"/>
      <c r="H570" s="13"/>
    </row>
    <row r="571" spans="7:8" x14ac:dyDescent="0.2">
      <c r="G571" s="12"/>
      <c r="H571" s="13"/>
    </row>
    <row r="572" spans="7:8" x14ac:dyDescent="0.2">
      <c r="G572" s="12"/>
      <c r="H572" s="13"/>
    </row>
    <row r="573" spans="7:8" x14ac:dyDescent="0.2">
      <c r="G573" s="12"/>
      <c r="H573" s="13"/>
    </row>
    <row r="574" spans="7:8" x14ac:dyDescent="0.2">
      <c r="G574" s="12"/>
      <c r="H574" s="13"/>
    </row>
    <row r="575" spans="7:8" x14ac:dyDescent="0.2">
      <c r="G575" s="12"/>
      <c r="H575" s="13"/>
    </row>
    <row r="576" spans="7:8" x14ac:dyDescent="0.2">
      <c r="G576" s="12"/>
      <c r="H576" s="13"/>
    </row>
    <row r="577" spans="7:8" x14ac:dyDescent="0.2">
      <c r="G577" s="12"/>
      <c r="H577" s="13"/>
    </row>
    <row r="578" spans="7:8" x14ac:dyDescent="0.2">
      <c r="G578" s="12"/>
      <c r="H578" s="13"/>
    </row>
    <row r="579" spans="7:8" x14ac:dyDescent="0.2">
      <c r="G579" s="12"/>
      <c r="H579" s="13"/>
    </row>
    <row r="580" spans="7:8" x14ac:dyDescent="0.2">
      <c r="G580" s="12"/>
      <c r="H580" s="13"/>
    </row>
    <row r="581" spans="7:8" x14ac:dyDescent="0.2">
      <c r="G581" s="12"/>
      <c r="H581" s="13"/>
    </row>
    <row r="582" spans="7:8" x14ac:dyDescent="0.2">
      <c r="G582" s="12"/>
      <c r="H582" s="13"/>
    </row>
    <row r="583" spans="7:8" x14ac:dyDescent="0.2">
      <c r="G583" s="12"/>
      <c r="H583" s="13"/>
    </row>
    <row r="584" spans="7:8" x14ac:dyDescent="0.2">
      <c r="G584" s="12"/>
      <c r="H584" s="13"/>
    </row>
    <row r="585" spans="7:8" x14ac:dyDescent="0.2">
      <c r="G585" s="12"/>
      <c r="H585" s="13"/>
    </row>
    <row r="586" spans="7:8" x14ac:dyDescent="0.2">
      <c r="G586" s="12"/>
      <c r="H586" s="13"/>
    </row>
    <row r="587" spans="7:8" x14ac:dyDescent="0.2">
      <c r="G587" s="12"/>
      <c r="H587" s="13"/>
    </row>
    <row r="588" spans="7:8" x14ac:dyDescent="0.2">
      <c r="G588" s="12"/>
      <c r="H588" s="13"/>
    </row>
    <row r="589" spans="7:8" x14ac:dyDescent="0.2">
      <c r="G589" s="12"/>
      <c r="H589" s="13"/>
    </row>
    <row r="590" spans="7:8" x14ac:dyDescent="0.2">
      <c r="G590" s="12"/>
      <c r="H590" s="13"/>
    </row>
    <row r="591" spans="7:8" x14ac:dyDescent="0.2">
      <c r="G591" s="12"/>
      <c r="H591" s="13"/>
    </row>
    <row r="592" spans="7:8" x14ac:dyDescent="0.2">
      <c r="G592" s="12"/>
      <c r="H592" s="13"/>
    </row>
    <row r="593" spans="7:8" x14ac:dyDescent="0.2">
      <c r="G593" s="12"/>
      <c r="H593" s="13"/>
    </row>
    <row r="594" spans="7:8" x14ac:dyDescent="0.2">
      <c r="G594" s="12"/>
      <c r="H594" s="13"/>
    </row>
    <row r="595" spans="7:8" x14ac:dyDescent="0.2">
      <c r="G595" s="12"/>
      <c r="H595" s="13"/>
    </row>
    <row r="596" spans="7:8" x14ac:dyDescent="0.2">
      <c r="G596" s="12"/>
      <c r="H596" s="13"/>
    </row>
    <row r="597" spans="7:8" x14ac:dyDescent="0.2">
      <c r="G597" s="12"/>
      <c r="H597" s="13"/>
    </row>
    <row r="598" spans="7:8" x14ac:dyDescent="0.2">
      <c r="G598" s="12"/>
      <c r="H598" s="13"/>
    </row>
    <row r="599" spans="7:8" x14ac:dyDescent="0.2">
      <c r="G599" s="12"/>
      <c r="H599" s="13"/>
    </row>
    <row r="600" spans="7:8" x14ac:dyDescent="0.2">
      <c r="G600" s="12"/>
      <c r="H600" s="13"/>
    </row>
    <row r="601" spans="7:8" x14ac:dyDescent="0.2">
      <c r="G601" s="12"/>
      <c r="H601" s="13"/>
    </row>
    <row r="602" spans="7:8" x14ac:dyDescent="0.2">
      <c r="G602" s="12"/>
      <c r="H602" s="13"/>
    </row>
    <row r="603" spans="7:8" x14ac:dyDescent="0.2">
      <c r="G603" s="12"/>
      <c r="H603" s="13"/>
    </row>
    <row r="604" spans="7:8" x14ac:dyDescent="0.2">
      <c r="G604" s="12"/>
      <c r="H604" s="13"/>
    </row>
    <row r="605" spans="7:8" x14ac:dyDescent="0.2">
      <c r="G605" s="12"/>
      <c r="H605" s="13"/>
    </row>
    <row r="606" spans="7:8" x14ac:dyDescent="0.2">
      <c r="G606" s="12"/>
      <c r="H606" s="13"/>
    </row>
    <row r="607" spans="7:8" x14ac:dyDescent="0.2">
      <c r="G607" s="12"/>
      <c r="H607" s="13"/>
    </row>
    <row r="608" spans="7:8" x14ac:dyDescent="0.2">
      <c r="G608" s="12"/>
      <c r="H608" s="13"/>
    </row>
    <row r="609" spans="7:8" x14ac:dyDescent="0.2">
      <c r="G609" s="12"/>
      <c r="H609" s="13"/>
    </row>
    <row r="610" spans="7:8" x14ac:dyDescent="0.2">
      <c r="G610" s="12"/>
      <c r="H610" s="13"/>
    </row>
    <row r="611" spans="7:8" x14ac:dyDescent="0.2">
      <c r="G611" s="12"/>
      <c r="H611" s="13"/>
    </row>
    <row r="612" spans="7:8" x14ac:dyDescent="0.2">
      <c r="G612" s="12"/>
      <c r="H612" s="13"/>
    </row>
    <row r="613" spans="7:8" x14ac:dyDescent="0.2">
      <c r="G613" s="12"/>
      <c r="H613" s="13"/>
    </row>
    <row r="614" spans="7:8" x14ac:dyDescent="0.2">
      <c r="G614" s="12"/>
      <c r="H614" s="13"/>
    </row>
    <row r="615" spans="7:8" x14ac:dyDescent="0.2">
      <c r="G615" s="12"/>
      <c r="H615" s="13"/>
    </row>
    <row r="616" spans="7:8" x14ac:dyDescent="0.2">
      <c r="G616" s="12"/>
      <c r="H616" s="13"/>
    </row>
    <row r="617" spans="7:8" x14ac:dyDescent="0.2">
      <c r="G617" s="12"/>
      <c r="H617" s="13"/>
    </row>
    <row r="618" spans="7:8" x14ac:dyDescent="0.2">
      <c r="G618" s="12"/>
      <c r="H618" s="13"/>
    </row>
    <row r="619" spans="7:8" x14ac:dyDescent="0.2">
      <c r="G619" s="12"/>
      <c r="H619" s="13"/>
    </row>
    <row r="620" spans="7:8" x14ac:dyDescent="0.2">
      <c r="G620" s="12"/>
      <c r="H620" s="13"/>
    </row>
    <row r="621" spans="7:8" x14ac:dyDescent="0.2">
      <c r="G621" s="12"/>
      <c r="H621" s="13"/>
    </row>
    <row r="622" spans="7:8" x14ac:dyDescent="0.2">
      <c r="G622" s="12"/>
      <c r="H622" s="13"/>
    </row>
    <row r="623" spans="7:8" x14ac:dyDescent="0.2">
      <c r="G623" s="12"/>
      <c r="H623" s="13"/>
    </row>
    <row r="624" spans="7:8" x14ac:dyDescent="0.2">
      <c r="G624" s="12"/>
      <c r="H624" s="13"/>
    </row>
    <row r="625" spans="7:8" x14ac:dyDescent="0.2">
      <c r="G625" s="12"/>
      <c r="H625" s="13"/>
    </row>
    <row r="626" spans="7:8" x14ac:dyDescent="0.2">
      <c r="G626" s="12"/>
      <c r="H626" s="13"/>
    </row>
    <row r="627" spans="7:8" x14ac:dyDescent="0.2">
      <c r="G627" s="12"/>
      <c r="H627" s="13"/>
    </row>
    <row r="628" spans="7:8" x14ac:dyDescent="0.2">
      <c r="G628" s="12"/>
      <c r="H628" s="13"/>
    </row>
    <row r="629" spans="7:8" x14ac:dyDescent="0.2">
      <c r="G629" s="12"/>
      <c r="H629" s="13"/>
    </row>
    <row r="630" spans="7:8" x14ac:dyDescent="0.2">
      <c r="G630" s="12"/>
      <c r="H630" s="13"/>
    </row>
    <row r="631" spans="7:8" x14ac:dyDescent="0.2">
      <c r="G631" s="12"/>
      <c r="H631" s="13"/>
    </row>
    <row r="632" spans="7:8" x14ac:dyDescent="0.2">
      <c r="G632" s="12"/>
      <c r="H632" s="13"/>
    </row>
    <row r="633" spans="7:8" x14ac:dyDescent="0.2">
      <c r="G633" s="12"/>
      <c r="H633" s="13"/>
    </row>
    <row r="634" spans="7:8" x14ac:dyDescent="0.2">
      <c r="G634" s="12"/>
      <c r="H634" s="13"/>
    </row>
    <row r="635" spans="7:8" x14ac:dyDescent="0.2">
      <c r="G635" s="12"/>
      <c r="H635" s="13"/>
    </row>
    <row r="636" spans="7:8" x14ac:dyDescent="0.2">
      <c r="G636" s="12"/>
      <c r="H636" s="13"/>
    </row>
    <row r="637" spans="7:8" x14ac:dyDescent="0.2">
      <c r="G637" s="12"/>
      <c r="H637" s="13"/>
    </row>
    <row r="638" spans="7:8" x14ac:dyDescent="0.2">
      <c r="G638" s="12"/>
      <c r="H638" s="13"/>
    </row>
    <row r="639" spans="7:8" x14ac:dyDescent="0.2">
      <c r="G639" s="12"/>
      <c r="H639" s="13"/>
    </row>
    <row r="640" spans="7:8" x14ac:dyDescent="0.2">
      <c r="G640" s="12"/>
      <c r="H640" s="13"/>
    </row>
    <row r="641" spans="7:8" x14ac:dyDescent="0.2">
      <c r="G641" s="12"/>
      <c r="H641" s="13"/>
    </row>
    <row r="642" spans="7:8" x14ac:dyDescent="0.2">
      <c r="G642" s="12"/>
      <c r="H642" s="13"/>
    </row>
    <row r="643" spans="7:8" x14ac:dyDescent="0.2">
      <c r="G643" s="12"/>
      <c r="H643" s="13"/>
    </row>
    <row r="644" spans="7:8" x14ac:dyDescent="0.2">
      <c r="G644" s="12"/>
      <c r="H644" s="13"/>
    </row>
    <row r="645" spans="7:8" x14ac:dyDescent="0.2">
      <c r="G645" s="12"/>
      <c r="H645" s="13"/>
    </row>
    <row r="646" spans="7:8" x14ac:dyDescent="0.2">
      <c r="G646" s="12"/>
      <c r="H646" s="13"/>
    </row>
    <row r="647" spans="7:8" x14ac:dyDescent="0.2">
      <c r="G647" s="12"/>
      <c r="H647" s="13"/>
    </row>
    <row r="648" spans="7:8" x14ac:dyDescent="0.2">
      <c r="G648" s="12"/>
      <c r="H648" s="13"/>
    </row>
    <row r="649" spans="7:8" x14ac:dyDescent="0.2">
      <c r="G649" s="12"/>
      <c r="H649" s="13"/>
    </row>
    <row r="650" spans="7:8" x14ac:dyDescent="0.2">
      <c r="G650" s="12"/>
      <c r="H650" s="13"/>
    </row>
    <row r="651" spans="7:8" x14ac:dyDescent="0.2">
      <c r="G651" s="12"/>
      <c r="H651" s="13"/>
    </row>
    <row r="652" spans="7:8" x14ac:dyDescent="0.2">
      <c r="G652" s="12"/>
      <c r="H652" s="13"/>
    </row>
    <row r="653" spans="7:8" x14ac:dyDescent="0.2">
      <c r="G653" s="12"/>
      <c r="H653" s="13"/>
    </row>
    <row r="654" spans="7:8" x14ac:dyDescent="0.2">
      <c r="G654" s="12"/>
      <c r="H654" s="13"/>
    </row>
    <row r="655" spans="7:8" x14ac:dyDescent="0.2">
      <c r="G655" s="12"/>
      <c r="H655" s="13"/>
    </row>
    <row r="656" spans="7:8" x14ac:dyDescent="0.2">
      <c r="G656" s="12"/>
      <c r="H656" s="13"/>
    </row>
    <row r="657" spans="7:8" x14ac:dyDescent="0.2">
      <c r="G657" s="12"/>
      <c r="H657" s="13"/>
    </row>
    <row r="658" spans="7:8" x14ac:dyDescent="0.2">
      <c r="G658" s="12"/>
      <c r="H658" s="13"/>
    </row>
    <row r="659" spans="7:8" x14ac:dyDescent="0.2">
      <c r="G659" s="12"/>
      <c r="H659" s="13"/>
    </row>
    <row r="660" spans="7:8" x14ac:dyDescent="0.2">
      <c r="G660" s="12"/>
      <c r="H660" s="13"/>
    </row>
    <row r="661" spans="7:8" x14ac:dyDescent="0.2">
      <c r="G661" s="12"/>
      <c r="H661" s="13"/>
    </row>
    <row r="662" spans="7:8" x14ac:dyDescent="0.2">
      <c r="G662" s="12"/>
      <c r="H662" s="13"/>
    </row>
    <row r="663" spans="7:8" x14ac:dyDescent="0.2">
      <c r="G663" s="12"/>
      <c r="H663" s="13"/>
    </row>
    <row r="664" spans="7:8" x14ac:dyDescent="0.2">
      <c r="G664" s="12"/>
      <c r="H664" s="13"/>
    </row>
    <row r="665" spans="7:8" x14ac:dyDescent="0.2">
      <c r="G665" s="12"/>
      <c r="H665" s="13"/>
    </row>
    <row r="666" spans="7:8" x14ac:dyDescent="0.2">
      <c r="G666" s="12"/>
      <c r="H666" s="13"/>
    </row>
    <row r="667" spans="7:8" x14ac:dyDescent="0.2">
      <c r="G667" s="12"/>
      <c r="H667" s="13"/>
    </row>
    <row r="668" spans="7:8" x14ac:dyDescent="0.2">
      <c r="G668" s="12"/>
      <c r="H668" s="13"/>
    </row>
    <row r="669" spans="7:8" x14ac:dyDescent="0.2">
      <c r="G669" s="12"/>
      <c r="H669" s="13"/>
    </row>
    <row r="670" spans="7:8" x14ac:dyDescent="0.2">
      <c r="G670" s="12"/>
      <c r="H670" s="13"/>
    </row>
    <row r="671" spans="7:8" x14ac:dyDescent="0.2">
      <c r="G671" s="12"/>
      <c r="H671" s="13"/>
    </row>
    <row r="672" spans="7:8" x14ac:dyDescent="0.2">
      <c r="G672" s="12"/>
      <c r="H672" s="13"/>
    </row>
    <row r="673" spans="7:8" x14ac:dyDescent="0.2">
      <c r="G673" s="12"/>
      <c r="H673" s="13"/>
    </row>
    <row r="674" spans="7:8" x14ac:dyDescent="0.2">
      <c r="G674" s="12"/>
      <c r="H674" s="13"/>
    </row>
    <row r="675" spans="7:8" x14ac:dyDescent="0.2">
      <c r="G675" s="12"/>
      <c r="H675" s="13"/>
    </row>
    <row r="676" spans="7:8" x14ac:dyDescent="0.2">
      <c r="G676" s="12"/>
      <c r="H676" s="13"/>
    </row>
    <row r="677" spans="7:8" x14ac:dyDescent="0.2">
      <c r="G677" s="12"/>
      <c r="H677" s="13"/>
    </row>
    <row r="678" spans="7:8" x14ac:dyDescent="0.2">
      <c r="G678" s="12"/>
      <c r="H678" s="13"/>
    </row>
    <row r="679" spans="7:8" x14ac:dyDescent="0.2">
      <c r="G679" s="12"/>
      <c r="H679" s="13"/>
    </row>
    <row r="680" spans="7:8" x14ac:dyDescent="0.2">
      <c r="G680" s="12"/>
      <c r="H680" s="13"/>
    </row>
    <row r="681" spans="7:8" x14ac:dyDescent="0.2">
      <c r="G681" s="12"/>
      <c r="H681" s="13"/>
    </row>
    <row r="682" spans="7:8" x14ac:dyDescent="0.2">
      <c r="G682" s="12"/>
      <c r="H682" s="13"/>
    </row>
    <row r="683" spans="7:8" x14ac:dyDescent="0.2">
      <c r="G683" s="12"/>
      <c r="H683" s="13"/>
    </row>
    <row r="684" spans="7:8" x14ac:dyDescent="0.2">
      <c r="G684" s="12"/>
      <c r="H684" s="13"/>
    </row>
    <row r="685" spans="7:8" x14ac:dyDescent="0.2">
      <c r="G685" s="12"/>
      <c r="H685" s="13"/>
    </row>
    <row r="686" spans="7:8" x14ac:dyDescent="0.2">
      <c r="G686" s="12"/>
      <c r="H686" s="13"/>
    </row>
    <row r="687" spans="7:8" x14ac:dyDescent="0.2">
      <c r="G687" s="12"/>
      <c r="H687" s="13"/>
    </row>
    <row r="688" spans="7:8" x14ac:dyDescent="0.2">
      <c r="G688" s="12"/>
      <c r="H688" s="13"/>
    </row>
    <row r="689" spans="7:8" x14ac:dyDescent="0.2">
      <c r="G689" s="12"/>
      <c r="H689" s="13"/>
    </row>
    <row r="690" spans="7:8" x14ac:dyDescent="0.2">
      <c r="G690" s="12"/>
      <c r="H690" s="13"/>
    </row>
    <row r="691" spans="7:8" x14ac:dyDescent="0.2">
      <c r="G691" s="12"/>
      <c r="H691" s="13"/>
    </row>
    <row r="692" spans="7:8" x14ac:dyDescent="0.2">
      <c r="G692" s="12"/>
      <c r="H692" s="13"/>
    </row>
    <row r="693" spans="7:8" x14ac:dyDescent="0.2">
      <c r="G693" s="12"/>
      <c r="H693" s="13"/>
    </row>
    <row r="694" spans="7:8" x14ac:dyDescent="0.2">
      <c r="G694" s="12"/>
      <c r="H694" s="13"/>
    </row>
    <row r="695" spans="7:8" x14ac:dyDescent="0.2">
      <c r="G695" s="12"/>
      <c r="H695" s="13"/>
    </row>
    <row r="696" spans="7:8" x14ac:dyDescent="0.2">
      <c r="G696" s="12"/>
      <c r="H696" s="13"/>
    </row>
    <row r="697" spans="7:8" x14ac:dyDescent="0.2">
      <c r="G697" s="12"/>
      <c r="H697" s="13"/>
    </row>
    <row r="698" spans="7:8" x14ac:dyDescent="0.2">
      <c r="G698" s="12"/>
      <c r="H698" s="13"/>
    </row>
    <row r="699" spans="7:8" x14ac:dyDescent="0.2">
      <c r="G699" s="12"/>
      <c r="H699" s="13"/>
    </row>
    <row r="700" spans="7:8" x14ac:dyDescent="0.2">
      <c r="G700" s="12"/>
      <c r="H700" s="13"/>
    </row>
    <row r="701" spans="7:8" x14ac:dyDescent="0.2">
      <c r="G701" s="12"/>
      <c r="H701" s="13"/>
    </row>
    <row r="702" spans="7:8" x14ac:dyDescent="0.2">
      <c r="G702" s="12"/>
      <c r="H702" s="13"/>
    </row>
    <row r="703" spans="7:8" x14ac:dyDescent="0.2">
      <c r="G703" s="12"/>
      <c r="H703" s="13"/>
    </row>
    <row r="704" spans="7:8" x14ac:dyDescent="0.2">
      <c r="G704" s="12"/>
      <c r="H704" s="13"/>
    </row>
    <row r="705" spans="7:8" x14ac:dyDescent="0.2">
      <c r="G705" s="12"/>
      <c r="H705" s="13"/>
    </row>
    <row r="706" spans="7:8" x14ac:dyDescent="0.2">
      <c r="G706" s="12"/>
      <c r="H706" s="13"/>
    </row>
    <row r="707" spans="7:8" x14ac:dyDescent="0.2">
      <c r="G707" s="12"/>
      <c r="H707" s="13"/>
    </row>
    <row r="708" spans="7:8" x14ac:dyDescent="0.2">
      <c r="G708" s="12"/>
      <c r="H708" s="13"/>
    </row>
    <row r="709" spans="7:8" x14ac:dyDescent="0.2">
      <c r="G709" s="12"/>
      <c r="H709" s="13"/>
    </row>
    <row r="710" spans="7:8" x14ac:dyDescent="0.2">
      <c r="G710" s="12"/>
      <c r="H710" s="13"/>
    </row>
    <row r="711" spans="7:8" x14ac:dyDescent="0.2">
      <c r="G711" s="12"/>
      <c r="H711" s="13"/>
    </row>
    <row r="712" spans="7:8" x14ac:dyDescent="0.2">
      <c r="G712" s="12"/>
      <c r="H712" s="13"/>
    </row>
    <row r="713" spans="7:8" x14ac:dyDescent="0.2">
      <c r="G713" s="12"/>
      <c r="H713" s="13"/>
    </row>
    <row r="714" spans="7:8" x14ac:dyDescent="0.2">
      <c r="G714" s="12"/>
      <c r="H714" s="13"/>
    </row>
    <row r="715" spans="7:8" x14ac:dyDescent="0.2">
      <c r="G715" s="12"/>
      <c r="H715" s="13"/>
    </row>
    <row r="716" spans="7:8" x14ac:dyDescent="0.2">
      <c r="G716" s="12"/>
      <c r="H716" s="13"/>
    </row>
    <row r="717" spans="7:8" x14ac:dyDescent="0.2">
      <c r="G717" s="12"/>
      <c r="H717" s="13"/>
    </row>
    <row r="718" spans="7:8" x14ac:dyDescent="0.2">
      <c r="G718" s="12"/>
      <c r="H718" s="13"/>
    </row>
    <row r="719" spans="7:8" x14ac:dyDescent="0.2">
      <c r="G719" s="12"/>
      <c r="H719" s="13"/>
    </row>
    <row r="720" spans="7:8" x14ac:dyDescent="0.2">
      <c r="G720" s="12"/>
      <c r="H720" s="13"/>
    </row>
    <row r="721" spans="7:8" x14ac:dyDescent="0.2">
      <c r="G721" s="12"/>
      <c r="H721" s="13"/>
    </row>
    <row r="722" spans="7:8" x14ac:dyDescent="0.2">
      <c r="G722" s="12"/>
      <c r="H722" s="13"/>
    </row>
    <row r="723" spans="7:8" x14ac:dyDescent="0.2">
      <c r="G723" s="12"/>
      <c r="H723" s="13"/>
    </row>
    <row r="724" spans="7:8" x14ac:dyDescent="0.2">
      <c r="G724" s="12"/>
      <c r="H724" s="13"/>
    </row>
    <row r="725" spans="7:8" x14ac:dyDescent="0.2">
      <c r="G725" s="12"/>
      <c r="H725" s="13"/>
    </row>
    <row r="726" spans="7:8" x14ac:dyDescent="0.2">
      <c r="G726" s="12"/>
      <c r="H726" s="13"/>
    </row>
    <row r="727" spans="7:8" x14ac:dyDescent="0.2">
      <c r="G727" s="12"/>
      <c r="H727" s="13"/>
    </row>
    <row r="728" spans="7:8" x14ac:dyDescent="0.2">
      <c r="G728" s="12"/>
      <c r="H728" s="13"/>
    </row>
    <row r="729" spans="7:8" x14ac:dyDescent="0.2">
      <c r="G729" s="12"/>
      <c r="H729" s="13"/>
    </row>
    <row r="730" spans="7:8" x14ac:dyDescent="0.2">
      <c r="G730" s="12"/>
      <c r="H730" s="13"/>
    </row>
    <row r="731" spans="7:8" x14ac:dyDescent="0.2">
      <c r="G731" s="12"/>
      <c r="H731" s="13"/>
    </row>
    <row r="732" spans="7:8" x14ac:dyDescent="0.2">
      <c r="G732" s="12"/>
      <c r="H732" s="13"/>
    </row>
    <row r="733" spans="7:8" x14ac:dyDescent="0.2">
      <c r="G733" s="12"/>
      <c r="H733" s="13"/>
    </row>
    <row r="734" spans="7:8" x14ac:dyDescent="0.2">
      <c r="G734" s="12"/>
      <c r="H734" s="13"/>
    </row>
    <row r="735" spans="7:8" x14ac:dyDescent="0.2">
      <c r="G735" s="12"/>
      <c r="H735" s="13"/>
    </row>
    <row r="736" spans="7:8" x14ac:dyDescent="0.2">
      <c r="G736" s="12"/>
      <c r="H736" s="13"/>
    </row>
    <row r="737" spans="7:8" x14ac:dyDescent="0.2">
      <c r="G737" s="12"/>
      <c r="H737" s="13"/>
    </row>
    <row r="738" spans="7:8" x14ac:dyDescent="0.2">
      <c r="G738" s="12"/>
      <c r="H738" s="13"/>
    </row>
    <row r="739" spans="7:8" x14ac:dyDescent="0.2">
      <c r="G739" s="12"/>
      <c r="H739" s="13"/>
    </row>
    <row r="740" spans="7:8" x14ac:dyDescent="0.2">
      <c r="G740" s="12"/>
      <c r="H740" s="13"/>
    </row>
    <row r="741" spans="7:8" x14ac:dyDescent="0.2">
      <c r="G741" s="12"/>
      <c r="H741" s="13"/>
    </row>
    <row r="742" spans="7:8" x14ac:dyDescent="0.2">
      <c r="G742" s="12"/>
      <c r="H742" s="13"/>
    </row>
    <row r="743" spans="7:8" x14ac:dyDescent="0.2">
      <c r="G743" s="12"/>
      <c r="H743" s="13"/>
    </row>
    <row r="744" spans="7:8" x14ac:dyDescent="0.2">
      <c r="G744" s="12"/>
      <c r="H744" s="13"/>
    </row>
    <row r="745" spans="7:8" x14ac:dyDescent="0.2">
      <c r="G745" s="12"/>
      <c r="H745" s="13"/>
    </row>
    <row r="746" spans="7:8" x14ac:dyDescent="0.2">
      <c r="G746" s="12"/>
      <c r="H746" s="13"/>
    </row>
    <row r="747" spans="7:8" x14ac:dyDescent="0.2">
      <c r="G747" s="12"/>
      <c r="H747" s="13"/>
    </row>
    <row r="748" spans="7:8" x14ac:dyDescent="0.2">
      <c r="G748" s="12"/>
      <c r="H748" s="13"/>
    </row>
    <row r="749" spans="7:8" x14ac:dyDescent="0.2">
      <c r="G749" s="12"/>
      <c r="H749" s="13"/>
    </row>
    <row r="750" spans="7:8" x14ac:dyDescent="0.2">
      <c r="G750" s="12"/>
      <c r="H750" s="13"/>
    </row>
    <row r="751" spans="7:8" x14ac:dyDescent="0.2">
      <c r="G751" s="12"/>
      <c r="H751" s="13"/>
    </row>
    <row r="752" spans="7:8" x14ac:dyDescent="0.2">
      <c r="G752" s="12"/>
      <c r="H752" s="13"/>
    </row>
    <row r="753" spans="7:8" x14ac:dyDescent="0.2">
      <c r="G753" s="12"/>
      <c r="H753" s="13"/>
    </row>
    <row r="754" spans="7:8" x14ac:dyDescent="0.2">
      <c r="G754" s="12"/>
      <c r="H754" s="13"/>
    </row>
    <row r="755" spans="7:8" x14ac:dyDescent="0.2">
      <c r="G755" s="12"/>
      <c r="H755" s="13"/>
    </row>
    <row r="756" spans="7:8" x14ac:dyDescent="0.2">
      <c r="G756" s="12"/>
      <c r="H756" s="13"/>
    </row>
    <row r="757" spans="7:8" x14ac:dyDescent="0.2">
      <c r="G757" s="12"/>
      <c r="H757" s="13"/>
    </row>
    <row r="758" spans="7:8" x14ac:dyDescent="0.2">
      <c r="G758" s="12"/>
      <c r="H758" s="13"/>
    </row>
    <row r="759" spans="7:8" x14ac:dyDescent="0.2">
      <c r="G759" s="12"/>
      <c r="H759" s="13"/>
    </row>
    <row r="760" spans="7:8" x14ac:dyDescent="0.2">
      <c r="G760" s="12"/>
      <c r="H760" s="13"/>
    </row>
    <row r="761" spans="7:8" x14ac:dyDescent="0.2">
      <c r="G761" s="12"/>
      <c r="H761" s="13"/>
    </row>
    <row r="762" spans="7:8" x14ac:dyDescent="0.2">
      <c r="G762" s="12"/>
      <c r="H762" s="13"/>
    </row>
    <row r="763" spans="7:8" x14ac:dyDescent="0.2">
      <c r="G763" s="12"/>
      <c r="H763" s="13"/>
    </row>
    <row r="764" spans="7:8" x14ac:dyDescent="0.2">
      <c r="G764" s="12"/>
      <c r="H764" s="13"/>
    </row>
    <row r="765" spans="7:8" x14ac:dyDescent="0.2">
      <c r="G765" s="12"/>
      <c r="H765" s="13"/>
    </row>
    <row r="766" spans="7:8" x14ac:dyDescent="0.2">
      <c r="G766" s="12"/>
      <c r="H766" s="13"/>
    </row>
    <row r="767" spans="7:8" x14ac:dyDescent="0.2">
      <c r="G767" s="12"/>
      <c r="H767" s="13"/>
    </row>
    <row r="768" spans="7:8" x14ac:dyDescent="0.2">
      <c r="G768" s="12"/>
      <c r="H768" s="13"/>
    </row>
    <row r="769" spans="7:8" x14ac:dyDescent="0.2">
      <c r="G769" s="12"/>
      <c r="H769" s="13"/>
    </row>
    <row r="770" spans="7:8" x14ac:dyDescent="0.2">
      <c r="G770" s="12"/>
      <c r="H770" s="13"/>
    </row>
    <row r="771" spans="7:8" x14ac:dyDescent="0.2">
      <c r="G771" s="12"/>
      <c r="H771" s="13"/>
    </row>
    <row r="772" spans="7:8" x14ac:dyDescent="0.2">
      <c r="G772" s="12"/>
      <c r="H772" s="13"/>
    </row>
  </sheetData>
  <autoFilter ref="A1:H251" xr:uid="{89CCAAB2-75D2-4202-B300-21D32A025C87}"/>
  <conditionalFormatting sqref="A1:A1048576">
    <cfRule type="containsText" dxfId="9" priority="1" operator="containsText" text="Gereserveerd">
      <formula>NOT(ISERROR(SEARCH("Gereserveerd",A1)))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431E6017-B2D4-4A32-8F56-95489DE4DA2C}">
            <xm:f>NOT(ISERROR(SEARCH("NL",D2)))</xm:f>
            <xm:f>"NL"</xm:f>
            <x14:dxf>
              <fill>
                <patternFill>
                  <bgColor rgb="FF1A41FE"/>
                </patternFill>
              </fill>
              <border>
                <left/>
                <right/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D2:D251</xm:sqref>
        </x14:conditionalFormatting>
        <x14:conditionalFormatting xmlns:xm="http://schemas.microsoft.com/office/excel/2006/main">
          <x14:cfRule type="containsText" priority="5" operator="containsText" id="{08882274-E766-4499-80AA-E07757FF7527}">
            <xm:f>NOT(ISERROR(SEARCH("-",E1)))</xm:f>
            <xm:f>"-"</xm:f>
            <x14:dxf>
              <fill>
                <patternFill>
                  <bgColor rgb="FFFFC000"/>
                </patternFill>
              </fill>
              <border>
                <left/>
                <right/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E1:E1048576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"/>
  <sheetViews>
    <sheetView zoomScaleNormal="100" workbookViewId="0">
      <selection activeCell="D14" sqref="D14"/>
    </sheetView>
  </sheetViews>
  <sheetFormatPr baseColWidth="10" defaultColWidth="8.83203125" defaultRowHeight="15" x14ac:dyDescent="0.2"/>
  <cols>
    <col min="1" max="1" width="13.33203125" bestFit="1" customWidth="1"/>
    <col min="2" max="2" width="13.33203125" customWidth="1"/>
    <col min="3" max="3" width="13.33203125" bestFit="1" customWidth="1"/>
    <col min="4" max="4" width="17.5" bestFit="1" customWidth="1"/>
    <col min="5" max="5" width="30.83203125" bestFit="1" customWidth="1"/>
    <col min="6" max="6" width="25.83203125" bestFit="1" customWidth="1"/>
    <col min="7" max="7" width="139.83203125" style="2" bestFit="1" customWidth="1"/>
    <col min="8" max="8" width="228.83203125" bestFit="1" customWidth="1"/>
  </cols>
  <sheetData>
    <row r="1" spans="1:7" x14ac:dyDescent="0.2">
      <c r="A1" s="20" t="s">
        <v>219</v>
      </c>
      <c r="B1" s="21" t="s">
        <v>4</v>
      </c>
      <c r="C1" s="22" t="s">
        <v>220</v>
      </c>
      <c r="D1" s="22" t="s">
        <v>221</v>
      </c>
      <c r="E1" s="22" t="s">
        <v>222</v>
      </c>
      <c r="F1" s="23" t="s">
        <v>5</v>
      </c>
      <c r="G1" s="24" t="s">
        <v>7</v>
      </c>
    </row>
    <row r="2" spans="1:7" x14ac:dyDescent="0.2">
      <c r="A2" s="25" t="s">
        <v>223</v>
      </c>
      <c r="B2" t="s">
        <v>231</v>
      </c>
      <c r="C2" t="s">
        <v>232</v>
      </c>
      <c r="D2" t="s">
        <v>233</v>
      </c>
      <c r="E2" s="31">
        <v>45469</v>
      </c>
      <c r="F2">
        <v>157481</v>
      </c>
      <c r="G2" t="s">
        <v>234</v>
      </c>
    </row>
    <row r="3" spans="1:7" x14ac:dyDescent="0.2">
      <c r="A3" s="25" t="s">
        <v>223</v>
      </c>
      <c r="B3" t="s">
        <v>235</v>
      </c>
      <c r="C3" t="s">
        <v>232</v>
      </c>
      <c r="D3" t="s">
        <v>236</v>
      </c>
      <c r="E3" s="31">
        <v>45470</v>
      </c>
      <c r="F3">
        <v>50778</v>
      </c>
      <c r="G3" t="s">
        <v>237</v>
      </c>
    </row>
    <row r="4" spans="1:7" x14ac:dyDescent="0.2">
      <c r="A4" s="28" t="s">
        <v>165</v>
      </c>
      <c r="B4" t="s">
        <v>446</v>
      </c>
      <c r="C4" t="s">
        <v>251</v>
      </c>
      <c r="D4" t="s">
        <v>447</v>
      </c>
      <c r="E4" s="31">
        <v>45471</v>
      </c>
      <c r="F4">
        <v>23393</v>
      </c>
      <c r="G4" t="s">
        <v>448</v>
      </c>
    </row>
    <row r="5" spans="1:7" x14ac:dyDescent="0.2">
      <c r="A5" s="25" t="s">
        <v>223</v>
      </c>
      <c r="B5" t="s">
        <v>227</v>
      </c>
      <c r="C5" t="s">
        <v>228</v>
      </c>
      <c r="D5" t="s">
        <v>407</v>
      </c>
      <c r="E5" s="31">
        <v>45492</v>
      </c>
      <c r="F5">
        <v>22739</v>
      </c>
      <c r="G5" t="s">
        <v>499</v>
      </c>
    </row>
    <row r="6" spans="1:7" x14ac:dyDescent="0.2">
      <c r="A6" s="25" t="s">
        <v>223</v>
      </c>
      <c r="B6" t="s">
        <v>238</v>
      </c>
      <c r="C6" t="s">
        <v>232</v>
      </c>
      <c r="D6" t="s">
        <v>239</v>
      </c>
      <c r="E6" s="31">
        <v>45493</v>
      </c>
      <c r="F6">
        <v>23646</v>
      </c>
      <c r="G6" t="s">
        <v>240</v>
      </c>
    </row>
    <row r="7" spans="1:7" x14ac:dyDescent="0.2">
      <c r="A7" s="25" t="s">
        <v>223</v>
      </c>
      <c r="B7" t="s">
        <v>241</v>
      </c>
      <c r="C7" t="s">
        <v>242</v>
      </c>
      <c r="D7" t="s">
        <v>243</v>
      </c>
      <c r="E7" s="31">
        <v>45512</v>
      </c>
      <c r="F7">
        <v>55984</v>
      </c>
      <c r="G7" t="s">
        <v>244</v>
      </c>
    </row>
    <row r="8" spans="1:7" x14ac:dyDescent="0.2">
      <c r="A8" s="26" t="s">
        <v>223</v>
      </c>
      <c r="B8" t="s">
        <v>470</v>
      </c>
      <c r="C8" t="s">
        <v>228</v>
      </c>
      <c r="D8" t="s">
        <v>479</v>
      </c>
      <c r="E8" s="31">
        <v>45533</v>
      </c>
      <c r="F8">
        <v>47185</v>
      </c>
      <c r="G8" t="s">
        <v>494</v>
      </c>
    </row>
    <row r="9" spans="1:7" x14ac:dyDescent="0.2">
      <c r="A9" s="26" t="s">
        <v>223</v>
      </c>
      <c r="B9" t="s">
        <v>403</v>
      </c>
      <c r="C9" t="s">
        <v>226</v>
      </c>
      <c r="D9" t="s">
        <v>404</v>
      </c>
      <c r="E9" s="31">
        <v>45562</v>
      </c>
      <c r="F9">
        <v>68260</v>
      </c>
      <c r="G9" t="s">
        <v>405</v>
      </c>
    </row>
    <row r="10" spans="1:7" x14ac:dyDescent="0.2">
      <c r="A10" s="30" t="s">
        <v>165</v>
      </c>
      <c r="B10" t="s">
        <v>247</v>
      </c>
      <c r="C10" t="s">
        <v>232</v>
      </c>
      <c r="D10" t="s">
        <v>248</v>
      </c>
      <c r="E10" s="31">
        <v>45575</v>
      </c>
      <c r="F10">
        <v>37200</v>
      </c>
      <c r="G10" t="s">
        <v>249</v>
      </c>
    </row>
    <row r="11" spans="1:7" x14ac:dyDescent="0.2">
      <c r="A11" s="25" t="s">
        <v>223</v>
      </c>
      <c r="B11" t="s">
        <v>464</v>
      </c>
      <c r="C11" t="s">
        <v>294</v>
      </c>
      <c r="D11" t="s">
        <v>474</v>
      </c>
      <c r="E11" s="31">
        <v>45587</v>
      </c>
      <c r="F11">
        <v>14263</v>
      </c>
      <c r="G11" t="s">
        <v>487</v>
      </c>
    </row>
    <row r="12" spans="1:7" x14ac:dyDescent="0.2">
      <c r="A12" s="25" t="s">
        <v>223</v>
      </c>
      <c r="B12" t="s">
        <v>406</v>
      </c>
      <c r="C12" t="s">
        <v>228</v>
      </c>
      <c r="D12" t="s">
        <v>407</v>
      </c>
      <c r="E12" s="31">
        <v>45586</v>
      </c>
      <c r="F12">
        <v>51091</v>
      </c>
      <c r="G12" t="s">
        <v>408</v>
      </c>
    </row>
    <row r="13" spans="1:7" x14ac:dyDescent="0.2">
      <c r="A13" s="28" t="s">
        <v>165</v>
      </c>
      <c r="B13" t="s">
        <v>426</v>
      </c>
      <c r="C13" t="s">
        <v>230</v>
      </c>
      <c r="D13" t="s">
        <v>435</v>
      </c>
      <c r="E13" s="31">
        <v>45603</v>
      </c>
      <c r="F13">
        <v>24087</v>
      </c>
      <c r="G13" t="s">
        <v>498</v>
      </c>
    </row>
    <row r="14" spans="1:7" x14ac:dyDescent="0.2">
      <c r="A14" s="25" t="s">
        <v>223</v>
      </c>
      <c r="B14" t="s">
        <v>250</v>
      </c>
      <c r="C14" t="s">
        <v>251</v>
      </c>
      <c r="D14" t="s">
        <v>252</v>
      </c>
      <c r="E14" s="31">
        <v>45621</v>
      </c>
      <c r="F14">
        <v>42543</v>
      </c>
      <c r="G14" t="s">
        <v>253</v>
      </c>
    </row>
    <row r="15" spans="1:7" x14ac:dyDescent="0.2">
      <c r="A15" s="28" t="s">
        <v>165</v>
      </c>
      <c r="B15" t="s">
        <v>254</v>
      </c>
      <c r="C15" t="s">
        <v>255</v>
      </c>
      <c r="D15" t="s">
        <v>256</v>
      </c>
      <c r="E15" s="31">
        <v>45642</v>
      </c>
      <c r="F15">
        <v>13091</v>
      </c>
      <c r="G15" t="s">
        <v>257</v>
      </c>
    </row>
    <row r="16" spans="1:7" x14ac:dyDescent="0.2">
      <c r="A16" s="25" t="s">
        <v>223</v>
      </c>
      <c r="B16" t="s">
        <v>258</v>
      </c>
      <c r="C16" t="s">
        <v>251</v>
      </c>
      <c r="D16" t="s">
        <v>252</v>
      </c>
      <c r="E16" s="31">
        <v>45639</v>
      </c>
      <c r="F16">
        <v>46053</v>
      </c>
      <c r="G16" t="s">
        <v>506</v>
      </c>
    </row>
    <row r="17" spans="1:7" x14ac:dyDescent="0.2">
      <c r="A17" s="27" t="s">
        <v>165</v>
      </c>
      <c r="B17" t="s">
        <v>431</v>
      </c>
      <c r="C17" t="s">
        <v>232</v>
      </c>
      <c r="D17" t="s">
        <v>432</v>
      </c>
      <c r="E17" s="31">
        <v>45666</v>
      </c>
      <c r="F17">
        <v>69903</v>
      </c>
      <c r="G17" t="s">
        <v>433</v>
      </c>
    </row>
    <row r="18" spans="1:7" x14ac:dyDescent="0.2">
      <c r="A18" s="27" t="s">
        <v>165</v>
      </c>
      <c r="B18" t="s">
        <v>434</v>
      </c>
      <c r="C18" t="s">
        <v>230</v>
      </c>
      <c r="D18" t="s">
        <v>435</v>
      </c>
      <c r="E18" s="31">
        <v>45674</v>
      </c>
      <c r="F18">
        <v>37502</v>
      </c>
      <c r="G18" t="s">
        <v>436</v>
      </c>
    </row>
    <row r="19" spans="1:7" x14ac:dyDescent="0.2">
      <c r="A19" s="26" t="s">
        <v>223</v>
      </c>
      <c r="B19" t="s">
        <v>259</v>
      </c>
      <c r="C19" t="s">
        <v>242</v>
      </c>
      <c r="D19" t="s">
        <v>260</v>
      </c>
      <c r="E19" s="31">
        <v>45681</v>
      </c>
      <c r="F19">
        <v>15259</v>
      </c>
      <c r="G19" t="s">
        <v>261</v>
      </c>
    </row>
    <row r="20" spans="1:7" x14ac:dyDescent="0.2">
      <c r="A20" s="25" t="s">
        <v>223</v>
      </c>
      <c r="B20" t="s">
        <v>425</v>
      </c>
      <c r="C20" t="s">
        <v>294</v>
      </c>
      <c r="D20" t="s">
        <v>481</v>
      </c>
      <c r="E20" s="31">
        <v>45708</v>
      </c>
      <c r="F20">
        <v>40657</v>
      </c>
      <c r="G20" t="s">
        <v>497</v>
      </c>
    </row>
    <row r="21" spans="1:7" x14ac:dyDescent="0.2">
      <c r="A21" s="25" t="s">
        <v>223</v>
      </c>
      <c r="B21" t="s">
        <v>472</v>
      </c>
      <c r="C21" t="s">
        <v>242</v>
      </c>
      <c r="D21" t="s">
        <v>486</v>
      </c>
      <c r="E21" s="31">
        <v>45657</v>
      </c>
      <c r="F21">
        <v>16266</v>
      </c>
      <c r="G21" t="s">
        <v>512</v>
      </c>
    </row>
    <row r="22" spans="1:7" x14ac:dyDescent="0.2">
      <c r="A22" s="28" t="s">
        <v>165</v>
      </c>
      <c r="B22" t="s">
        <v>262</v>
      </c>
      <c r="C22" t="s">
        <v>263</v>
      </c>
      <c r="D22" t="s">
        <v>264</v>
      </c>
      <c r="E22" s="31">
        <v>45702</v>
      </c>
      <c r="F22">
        <v>33347</v>
      </c>
      <c r="G22" t="s">
        <v>265</v>
      </c>
    </row>
    <row r="23" spans="1:7" x14ac:dyDescent="0.2">
      <c r="A23" s="25" t="s">
        <v>223</v>
      </c>
      <c r="B23" t="s">
        <v>266</v>
      </c>
      <c r="C23" t="s">
        <v>232</v>
      </c>
      <c r="D23" t="s">
        <v>311</v>
      </c>
      <c r="E23" s="31">
        <v>45707</v>
      </c>
      <c r="F23">
        <v>27177</v>
      </c>
      <c r="G23" t="s">
        <v>509</v>
      </c>
    </row>
    <row r="24" spans="1:7" x14ac:dyDescent="0.2">
      <c r="A24" s="25" t="s">
        <v>223</v>
      </c>
      <c r="B24" t="s">
        <v>267</v>
      </c>
      <c r="C24" t="s">
        <v>232</v>
      </c>
      <c r="D24" t="s">
        <v>268</v>
      </c>
      <c r="E24" s="31">
        <v>45716</v>
      </c>
      <c r="F24">
        <v>31761</v>
      </c>
      <c r="G24" t="s">
        <v>269</v>
      </c>
    </row>
    <row r="25" spans="1:7" x14ac:dyDescent="0.2">
      <c r="A25" s="25" t="s">
        <v>223</v>
      </c>
      <c r="B25" t="s">
        <v>270</v>
      </c>
      <c r="C25" t="s">
        <v>271</v>
      </c>
      <c r="D25" t="s">
        <v>272</v>
      </c>
      <c r="E25" s="31">
        <v>45759</v>
      </c>
      <c r="F25">
        <v>44528</v>
      </c>
      <c r="G25" t="s">
        <v>273</v>
      </c>
    </row>
    <row r="26" spans="1:7" x14ac:dyDescent="0.2">
      <c r="A26" s="27" t="s">
        <v>165</v>
      </c>
      <c r="B26" t="s">
        <v>449</v>
      </c>
      <c r="C26" t="s">
        <v>232</v>
      </c>
      <c r="D26" t="s">
        <v>432</v>
      </c>
      <c r="E26" s="31">
        <v>45757</v>
      </c>
      <c r="F26">
        <v>44196</v>
      </c>
      <c r="G26" t="s">
        <v>450</v>
      </c>
    </row>
    <row r="27" spans="1:7" x14ac:dyDescent="0.2">
      <c r="A27" s="27" t="s">
        <v>165</v>
      </c>
      <c r="B27" t="s">
        <v>451</v>
      </c>
      <c r="C27" t="s">
        <v>230</v>
      </c>
      <c r="D27" t="s">
        <v>452</v>
      </c>
      <c r="E27" s="31">
        <v>45764</v>
      </c>
      <c r="F27">
        <v>32884</v>
      </c>
      <c r="G27" t="s">
        <v>453</v>
      </c>
    </row>
    <row r="28" spans="1:7" x14ac:dyDescent="0.2">
      <c r="A28" s="28" t="s">
        <v>165</v>
      </c>
      <c r="B28" t="s">
        <v>437</v>
      </c>
      <c r="C28" t="s">
        <v>226</v>
      </c>
      <c r="D28" t="s">
        <v>404</v>
      </c>
      <c r="E28" s="31">
        <v>45769</v>
      </c>
      <c r="F28">
        <v>51848</v>
      </c>
      <c r="G28" t="s">
        <v>438</v>
      </c>
    </row>
    <row r="29" spans="1:7" x14ac:dyDescent="0.2">
      <c r="A29" s="25" t="s">
        <v>223</v>
      </c>
      <c r="B29" t="s">
        <v>274</v>
      </c>
      <c r="C29" t="s">
        <v>275</v>
      </c>
      <c r="D29" t="s">
        <v>276</v>
      </c>
      <c r="E29" s="31">
        <v>45834</v>
      </c>
      <c r="F29">
        <v>32983</v>
      </c>
      <c r="G29" t="s">
        <v>508</v>
      </c>
    </row>
    <row r="30" spans="1:7" x14ac:dyDescent="0.2">
      <c r="A30" s="25" t="s">
        <v>223</v>
      </c>
      <c r="B30" t="s">
        <v>277</v>
      </c>
      <c r="C30" t="s">
        <v>232</v>
      </c>
      <c r="D30" t="s">
        <v>233</v>
      </c>
      <c r="E30" s="31">
        <v>45841</v>
      </c>
      <c r="F30">
        <v>35437</v>
      </c>
      <c r="G30" t="s">
        <v>278</v>
      </c>
    </row>
    <row r="31" spans="1:7" x14ac:dyDescent="0.2">
      <c r="A31" s="25" t="s">
        <v>223</v>
      </c>
      <c r="B31" t="s">
        <v>279</v>
      </c>
      <c r="C31" t="s">
        <v>280</v>
      </c>
      <c r="D31" t="s">
        <v>281</v>
      </c>
      <c r="E31" s="31">
        <v>45838</v>
      </c>
      <c r="F31">
        <v>5699</v>
      </c>
      <c r="G31" t="s">
        <v>282</v>
      </c>
    </row>
    <row r="32" spans="1:7" x14ac:dyDescent="0.2">
      <c r="A32" s="25" t="s">
        <v>223</v>
      </c>
      <c r="B32" t="s">
        <v>283</v>
      </c>
      <c r="C32" t="s">
        <v>284</v>
      </c>
      <c r="D32" t="s">
        <v>285</v>
      </c>
      <c r="E32" s="31">
        <v>45954</v>
      </c>
      <c r="F32">
        <v>1301</v>
      </c>
      <c r="G32" t="s">
        <v>286</v>
      </c>
    </row>
    <row r="33" spans="1:7" x14ac:dyDescent="0.2">
      <c r="A33" s="28" t="s">
        <v>165</v>
      </c>
      <c r="B33" t="s">
        <v>439</v>
      </c>
      <c r="C33" t="s">
        <v>230</v>
      </c>
      <c r="D33" t="s">
        <v>485</v>
      </c>
      <c r="E33" s="31">
        <v>45905</v>
      </c>
      <c r="F33">
        <v>32311</v>
      </c>
      <c r="G33" t="s">
        <v>510</v>
      </c>
    </row>
    <row r="34" spans="1:7" x14ac:dyDescent="0.2">
      <c r="A34" s="25" t="s">
        <v>223</v>
      </c>
      <c r="B34" t="s">
        <v>287</v>
      </c>
      <c r="C34" t="s">
        <v>226</v>
      </c>
      <c r="D34" t="s">
        <v>288</v>
      </c>
      <c r="E34" s="31">
        <v>45967</v>
      </c>
      <c r="F34">
        <v>41491</v>
      </c>
      <c r="G34" t="s">
        <v>289</v>
      </c>
    </row>
    <row r="35" spans="1:7" x14ac:dyDescent="0.2">
      <c r="A35" s="28" t="s">
        <v>165</v>
      </c>
      <c r="B35" t="s">
        <v>440</v>
      </c>
      <c r="C35" t="s">
        <v>230</v>
      </c>
      <c r="D35" t="s">
        <v>485</v>
      </c>
      <c r="E35" s="31">
        <v>46038</v>
      </c>
      <c r="F35">
        <v>11067</v>
      </c>
      <c r="G35" t="s">
        <v>511</v>
      </c>
    </row>
    <row r="36" spans="1:7" x14ac:dyDescent="0.2">
      <c r="A36" s="25" t="s">
        <v>223</v>
      </c>
      <c r="B36" t="s">
        <v>290</v>
      </c>
      <c r="C36" t="s">
        <v>291</v>
      </c>
      <c r="D36" t="s">
        <v>292</v>
      </c>
      <c r="E36" s="31">
        <v>46037</v>
      </c>
      <c r="F36">
        <v>6138</v>
      </c>
      <c r="G36" t="s">
        <v>293</v>
      </c>
    </row>
    <row r="37" spans="1:7" x14ac:dyDescent="0.2">
      <c r="A37" s="26" t="s">
        <v>223</v>
      </c>
      <c r="B37" t="s">
        <v>295</v>
      </c>
      <c r="C37" t="s">
        <v>228</v>
      </c>
      <c r="D37" t="s">
        <v>296</v>
      </c>
      <c r="E37" s="31">
        <v>44449</v>
      </c>
      <c r="F37">
        <v>119580</v>
      </c>
      <c r="G37" t="s">
        <v>297</v>
      </c>
    </row>
    <row r="38" spans="1:7" x14ac:dyDescent="0.2">
      <c r="A38" s="25" t="s">
        <v>223</v>
      </c>
      <c r="B38" t="s">
        <v>298</v>
      </c>
      <c r="C38" t="s">
        <v>242</v>
      </c>
      <c r="D38" t="s">
        <v>299</v>
      </c>
      <c r="E38" s="31">
        <v>44634</v>
      </c>
      <c r="F38">
        <v>99326</v>
      </c>
      <c r="G38" t="s">
        <v>300</v>
      </c>
    </row>
    <row r="39" spans="1:7" x14ac:dyDescent="0.2">
      <c r="A39" s="26" t="s">
        <v>223</v>
      </c>
      <c r="B39" t="s">
        <v>301</v>
      </c>
      <c r="C39" t="s">
        <v>291</v>
      </c>
      <c r="D39" t="s">
        <v>302</v>
      </c>
      <c r="E39" s="31">
        <v>44705</v>
      </c>
      <c r="F39">
        <v>73572</v>
      </c>
      <c r="G39" t="s">
        <v>303</v>
      </c>
    </row>
    <row r="40" spans="1:7" x14ac:dyDescent="0.2">
      <c r="A40" s="25" t="s">
        <v>223</v>
      </c>
      <c r="B40" t="s">
        <v>304</v>
      </c>
      <c r="C40" t="s">
        <v>230</v>
      </c>
      <c r="D40" t="s">
        <v>305</v>
      </c>
      <c r="E40" s="31">
        <v>44708</v>
      </c>
      <c r="F40">
        <v>82650</v>
      </c>
      <c r="G40" t="s">
        <v>306</v>
      </c>
    </row>
    <row r="41" spans="1:7" x14ac:dyDescent="0.2">
      <c r="A41" s="28" t="s">
        <v>165</v>
      </c>
      <c r="B41" t="s">
        <v>441</v>
      </c>
      <c r="C41" t="s">
        <v>226</v>
      </c>
      <c r="D41" t="s">
        <v>366</v>
      </c>
      <c r="E41" s="31">
        <v>44645</v>
      </c>
      <c r="F41">
        <v>77068</v>
      </c>
      <c r="G41" t="s">
        <v>442</v>
      </c>
    </row>
    <row r="42" spans="1:7" x14ac:dyDescent="0.2">
      <c r="A42" s="25" t="s">
        <v>223</v>
      </c>
      <c r="B42" t="s">
        <v>467</v>
      </c>
      <c r="C42" t="s">
        <v>230</v>
      </c>
      <c r="D42" t="s">
        <v>477</v>
      </c>
      <c r="E42" s="31">
        <v>44650</v>
      </c>
      <c r="F42">
        <v>99583</v>
      </c>
      <c r="G42" t="s">
        <v>490</v>
      </c>
    </row>
    <row r="43" spans="1:7" x14ac:dyDescent="0.2">
      <c r="A43" s="27" t="s">
        <v>165</v>
      </c>
      <c r="B43" t="s">
        <v>307</v>
      </c>
      <c r="C43" t="s">
        <v>242</v>
      </c>
      <c r="D43" t="s">
        <v>308</v>
      </c>
      <c r="E43" s="31">
        <v>44799</v>
      </c>
      <c r="F43">
        <v>128990</v>
      </c>
      <c r="G43" t="s">
        <v>309</v>
      </c>
    </row>
    <row r="44" spans="1:7" x14ac:dyDescent="0.2">
      <c r="A44" s="25" t="s">
        <v>223</v>
      </c>
      <c r="B44" t="s">
        <v>310</v>
      </c>
      <c r="C44" t="s">
        <v>232</v>
      </c>
      <c r="D44" t="s">
        <v>311</v>
      </c>
      <c r="E44" s="31">
        <v>44915</v>
      </c>
      <c r="F44">
        <v>68757</v>
      </c>
      <c r="G44" t="s">
        <v>312</v>
      </c>
    </row>
    <row r="45" spans="1:7" x14ac:dyDescent="0.2">
      <c r="A45" s="25" t="s">
        <v>223</v>
      </c>
      <c r="B45" t="s">
        <v>313</v>
      </c>
      <c r="C45" t="s">
        <v>232</v>
      </c>
      <c r="D45" t="s">
        <v>236</v>
      </c>
      <c r="E45" s="31">
        <v>44916</v>
      </c>
      <c r="F45">
        <v>130662</v>
      </c>
      <c r="G45" t="s">
        <v>314</v>
      </c>
    </row>
    <row r="46" spans="1:7" x14ac:dyDescent="0.2">
      <c r="A46" s="25" t="s">
        <v>223</v>
      </c>
      <c r="B46" t="s">
        <v>315</v>
      </c>
      <c r="C46" t="s">
        <v>224</v>
      </c>
      <c r="D46" t="s">
        <v>316</v>
      </c>
      <c r="E46" s="31">
        <v>44791</v>
      </c>
      <c r="F46">
        <v>47407</v>
      </c>
      <c r="G46" t="s">
        <v>317</v>
      </c>
    </row>
    <row r="47" spans="1:7" x14ac:dyDescent="0.2">
      <c r="A47" s="25" t="s">
        <v>223</v>
      </c>
      <c r="B47" t="s">
        <v>318</v>
      </c>
      <c r="C47" t="s">
        <v>232</v>
      </c>
      <c r="D47" t="s">
        <v>236</v>
      </c>
      <c r="E47" s="31">
        <v>44765</v>
      </c>
      <c r="F47">
        <v>78731</v>
      </c>
      <c r="G47" t="s">
        <v>319</v>
      </c>
    </row>
    <row r="48" spans="1:7" x14ac:dyDescent="0.2">
      <c r="A48" s="28" t="s">
        <v>165</v>
      </c>
      <c r="B48" t="s">
        <v>454</v>
      </c>
      <c r="C48" t="s">
        <v>368</v>
      </c>
      <c r="D48" t="s">
        <v>369</v>
      </c>
      <c r="E48" s="31">
        <v>44858</v>
      </c>
      <c r="F48">
        <v>34744</v>
      </c>
      <c r="G48" t="s">
        <v>455</v>
      </c>
    </row>
    <row r="49" spans="1:7" x14ac:dyDescent="0.2">
      <c r="A49" s="25" t="s">
        <v>223</v>
      </c>
      <c r="B49" t="s">
        <v>320</v>
      </c>
      <c r="C49" t="s">
        <v>230</v>
      </c>
      <c r="D49" t="s">
        <v>321</v>
      </c>
      <c r="E49" s="31">
        <v>44879</v>
      </c>
      <c r="F49">
        <v>93972</v>
      </c>
      <c r="G49" t="s">
        <v>322</v>
      </c>
    </row>
    <row r="50" spans="1:7" x14ac:dyDescent="0.2">
      <c r="A50" s="25" t="s">
        <v>223</v>
      </c>
      <c r="B50" t="s">
        <v>323</v>
      </c>
      <c r="C50" t="s">
        <v>324</v>
      </c>
      <c r="D50" t="s">
        <v>325</v>
      </c>
      <c r="E50" s="31">
        <v>44925</v>
      </c>
      <c r="F50">
        <v>111011</v>
      </c>
      <c r="G50" t="s">
        <v>326</v>
      </c>
    </row>
    <row r="51" spans="1:7" x14ac:dyDescent="0.2">
      <c r="A51" s="28" t="s">
        <v>165</v>
      </c>
      <c r="B51" t="s">
        <v>427</v>
      </c>
      <c r="C51" t="s">
        <v>284</v>
      </c>
      <c r="D51" t="s">
        <v>428</v>
      </c>
      <c r="E51" s="31">
        <v>44910</v>
      </c>
      <c r="F51">
        <v>74459</v>
      </c>
      <c r="G51" t="s">
        <v>429</v>
      </c>
    </row>
    <row r="52" spans="1:7" x14ac:dyDescent="0.2">
      <c r="A52" s="29" t="s">
        <v>223</v>
      </c>
      <c r="B52" t="s">
        <v>460</v>
      </c>
      <c r="C52" t="s">
        <v>226</v>
      </c>
      <c r="D52" t="s">
        <v>366</v>
      </c>
      <c r="E52" s="31">
        <v>44995</v>
      </c>
      <c r="F52">
        <v>85547</v>
      </c>
      <c r="G52" t="s">
        <v>493</v>
      </c>
    </row>
    <row r="53" spans="1:7" x14ac:dyDescent="0.2">
      <c r="A53" s="25" t="s">
        <v>223</v>
      </c>
      <c r="B53" t="s">
        <v>327</v>
      </c>
      <c r="C53" t="s">
        <v>280</v>
      </c>
      <c r="D53" t="s">
        <v>328</v>
      </c>
      <c r="E53" s="31">
        <v>44957</v>
      </c>
      <c r="F53">
        <v>33026</v>
      </c>
      <c r="G53" t="s">
        <v>329</v>
      </c>
    </row>
    <row r="54" spans="1:7" x14ac:dyDescent="0.2">
      <c r="A54" s="25" t="s">
        <v>223</v>
      </c>
      <c r="B54" t="s">
        <v>330</v>
      </c>
      <c r="C54" t="s">
        <v>294</v>
      </c>
      <c r="D54" t="s">
        <v>331</v>
      </c>
      <c r="E54" s="31">
        <v>44971</v>
      </c>
      <c r="F54">
        <v>95791</v>
      </c>
      <c r="G54" t="s">
        <v>332</v>
      </c>
    </row>
    <row r="55" spans="1:7" x14ac:dyDescent="0.2">
      <c r="A55" s="25" t="s">
        <v>223</v>
      </c>
      <c r="B55" t="s">
        <v>333</v>
      </c>
      <c r="C55" t="s">
        <v>324</v>
      </c>
      <c r="D55" t="s">
        <v>334</v>
      </c>
      <c r="E55" s="31">
        <v>45050</v>
      </c>
      <c r="F55">
        <v>59747</v>
      </c>
      <c r="G55" t="s">
        <v>335</v>
      </c>
    </row>
    <row r="56" spans="1:7" x14ac:dyDescent="0.2">
      <c r="A56" s="25" t="s">
        <v>223</v>
      </c>
      <c r="B56" t="s">
        <v>336</v>
      </c>
      <c r="C56" t="s">
        <v>242</v>
      </c>
      <c r="D56" t="s">
        <v>337</v>
      </c>
      <c r="E56" s="31">
        <v>45009</v>
      </c>
      <c r="F56">
        <v>113384</v>
      </c>
      <c r="G56" t="s">
        <v>503</v>
      </c>
    </row>
    <row r="57" spans="1:7" x14ac:dyDescent="0.2">
      <c r="A57" s="25" t="s">
        <v>223</v>
      </c>
      <c r="B57" t="s">
        <v>471</v>
      </c>
      <c r="C57" t="s">
        <v>228</v>
      </c>
      <c r="D57" t="s">
        <v>345</v>
      </c>
      <c r="E57" s="31">
        <v>44944</v>
      </c>
      <c r="F57">
        <v>112272</v>
      </c>
      <c r="G57" t="s">
        <v>495</v>
      </c>
    </row>
    <row r="58" spans="1:7" x14ac:dyDescent="0.2">
      <c r="A58" s="26" t="s">
        <v>223</v>
      </c>
      <c r="B58" t="s">
        <v>338</v>
      </c>
      <c r="C58" t="s">
        <v>271</v>
      </c>
      <c r="D58" t="s">
        <v>339</v>
      </c>
      <c r="E58" s="31">
        <v>44936</v>
      </c>
      <c r="F58">
        <v>72313</v>
      </c>
      <c r="G58" t="s">
        <v>340</v>
      </c>
    </row>
    <row r="59" spans="1:7" x14ac:dyDescent="0.2">
      <c r="A59" s="28" t="s">
        <v>165</v>
      </c>
      <c r="B59" t="s">
        <v>443</v>
      </c>
      <c r="C59" t="s">
        <v>226</v>
      </c>
      <c r="D59" t="s">
        <v>366</v>
      </c>
      <c r="E59" s="31">
        <v>45022</v>
      </c>
      <c r="F59">
        <v>59799</v>
      </c>
      <c r="G59" t="s">
        <v>444</v>
      </c>
    </row>
    <row r="60" spans="1:7" x14ac:dyDescent="0.2">
      <c r="A60" s="25" t="s">
        <v>223</v>
      </c>
      <c r="B60" t="s">
        <v>341</v>
      </c>
      <c r="C60" t="s">
        <v>294</v>
      </c>
      <c r="D60" t="s">
        <v>342</v>
      </c>
      <c r="E60" s="31">
        <v>44985</v>
      </c>
      <c r="F60">
        <v>78236</v>
      </c>
      <c r="G60" t="s">
        <v>343</v>
      </c>
    </row>
    <row r="61" spans="1:7" x14ac:dyDescent="0.2">
      <c r="A61" s="25" t="s">
        <v>223</v>
      </c>
      <c r="B61" t="s">
        <v>344</v>
      </c>
      <c r="C61" t="s">
        <v>228</v>
      </c>
      <c r="D61" t="s">
        <v>345</v>
      </c>
      <c r="E61" s="31">
        <v>45023</v>
      </c>
      <c r="F61">
        <v>130004</v>
      </c>
      <c r="G61" t="s">
        <v>346</v>
      </c>
    </row>
    <row r="62" spans="1:7" x14ac:dyDescent="0.2">
      <c r="A62" s="25" t="s">
        <v>223</v>
      </c>
      <c r="B62" t="s">
        <v>347</v>
      </c>
      <c r="C62" t="s">
        <v>232</v>
      </c>
      <c r="D62" t="s">
        <v>348</v>
      </c>
      <c r="E62" s="31">
        <v>45013</v>
      </c>
      <c r="F62">
        <v>105737</v>
      </c>
      <c r="G62" t="s">
        <v>349</v>
      </c>
    </row>
    <row r="63" spans="1:7" x14ac:dyDescent="0.2">
      <c r="A63" s="26" t="s">
        <v>223</v>
      </c>
      <c r="B63" t="s">
        <v>350</v>
      </c>
      <c r="C63" t="s">
        <v>242</v>
      </c>
      <c r="D63" t="s">
        <v>351</v>
      </c>
      <c r="E63" s="31">
        <v>44923</v>
      </c>
      <c r="F63">
        <v>114204</v>
      </c>
      <c r="G63" t="s">
        <v>352</v>
      </c>
    </row>
    <row r="64" spans="1:7" x14ac:dyDescent="0.2">
      <c r="A64" s="25" t="s">
        <v>223</v>
      </c>
      <c r="B64" t="s">
        <v>353</v>
      </c>
      <c r="C64" t="s">
        <v>284</v>
      </c>
      <c r="D64" t="s">
        <v>354</v>
      </c>
      <c r="E64" s="31">
        <v>44960</v>
      </c>
      <c r="F64">
        <v>21135</v>
      </c>
      <c r="G64" t="s">
        <v>355</v>
      </c>
    </row>
    <row r="65" spans="1:7" x14ac:dyDescent="0.2">
      <c r="A65" s="26" t="s">
        <v>223</v>
      </c>
      <c r="B65" t="s">
        <v>469</v>
      </c>
      <c r="C65" t="s">
        <v>280</v>
      </c>
      <c r="D65" t="s">
        <v>478</v>
      </c>
      <c r="E65" s="31">
        <v>45016</v>
      </c>
      <c r="F65">
        <v>2183</v>
      </c>
      <c r="G65" t="s">
        <v>492</v>
      </c>
    </row>
    <row r="66" spans="1:7" x14ac:dyDescent="0.2">
      <c r="A66" s="25" t="s">
        <v>223</v>
      </c>
      <c r="B66" t="s">
        <v>356</v>
      </c>
      <c r="C66" t="s">
        <v>230</v>
      </c>
      <c r="D66" t="s">
        <v>357</v>
      </c>
      <c r="E66" s="31">
        <v>45044</v>
      </c>
      <c r="F66">
        <v>88734</v>
      </c>
      <c r="G66" t="s">
        <v>358</v>
      </c>
    </row>
    <row r="67" spans="1:7" x14ac:dyDescent="0.2">
      <c r="A67" s="25" t="s">
        <v>223</v>
      </c>
      <c r="B67" t="s">
        <v>359</v>
      </c>
      <c r="C67" t="s">
        <v>294</v>
      </c>
      <c r="D67" t="s">
        <v>360</v>
      </c>
      <c r="E67" s="31">
        <v>44980</v>
      </c>
      <c r="F67">
        <v>62164</v>
      </c>
      <c r="G67" t="s">
        <v>361</v>
      </c>
    </row>
    <row r="68" spans="1:7" x14ac:dyDescent="0.2">
      <c r="A68" s="28" t="s">
        <v>165</v>
      </c>
      <c r="B68" t="s">
        <v>456</v>
      </c>
      <c r="C68" t="s">
        <v>457</v>
      </c>
      <c r="D68" t="s">
        <v>458</v>
      </c>
      <c r="E68" s="31">
        <v>45138</v>
      </c>
      <c r="F68">
        <v>44911</v>
      </c>
      <c r="G68" t="s">
        <v>459</v>
      </c>
    </row>
    <row r="69" spans="1:7" x14ac:dyDescent="0.2">
      <c r="A69" s="25" t="s">
        <v>223</v>
      </c>
      <c r="B69" t="s">
        <v>466</v>
      </c>
      <c r="C69" t="s">
        <v>294</v>
      </c>
      <c r="D69" t="s">
        <v>476</v>
      </c>
      <c r="E69" s="31">
        <v>45138</v>
      </c>
      <c r="F69">
        <v>21204</v>
      </c>
      <c r="G69" t="s">
        <v>489</v>
      </c>
    </row>
    <row r="70" spans="1:7" x14ac:dyDescent="0.2">
      <c r="A70" s="25" t="s">
        <v>223</v>
      </c>
      <c r="B70" t="s">
        <v>362</v>
      </c>
      <c r="C70" t="s">
        <v>242</v>
      </c>
      <c r="D70" t="s">
        <v>243</v>
      </c>
      <c r="E70" s="31">
        <v>45191</v>
      </c>
      <c r="F70">
        <v>135625</v>
      </c>
      <c r="G70" t="s">
        <v>363</v>
      </c>
    </row>
    <row r="71" spans="1:7" x14ac:dyDescent="0.2">
      <c r="A71" s="25" t="s">
        <v>223</v>
      </c>
      <c r="B71" t="s">
        <v>364</v>
      </c>
      <c r="C71" t="s">
        <v>230</v>
      </c>
      <c r="D71" t="s">
        <v>357</v>
      </c>
      <c r="E71" s="31">
        <v>45121</v>
      </c>
      <c r="F71">
        <v>130395</v>
      </c>
      <c r="G71" t="s">
        <v>365</v>
      </c>
    </row>
    <row r="72" spans="1:7" x14ac:dyDescent="0.2">
      <c r="A72" s="25" t="s">
        <v>223</v>
      </c>
      <c r="B72" t="s">
        <v>225</v>
      </c>
      <c r="C72" t="s">
        <v>226</v>
      </c>
      <c r="D72" t="s">
        <v>366</v>
      </c>
      <c r="E72" s="31">
        <v>45121</v>
      </c>
      <c r="F72">
        <v>32140</v>
      </c>
      <c r="G72" t="s">
        <v>505</v>
      </c>
    </row>
    <row r="73" spans="1:7" x14ac:dyDescent="0.2">
      <c r="A73" s="25" t="s">
        <v>223</v>
      </c>
      <c r="B73" t="s">
        <v>229</v>
      </c>
      <c r="C73" t="s">
        <v>230</v>
      </c>
      <c r="D73" t="s">
        <v>482</v>
      </c>
      <c r="E73" s="31">
        <v>45119</v>
      </c>
      <c r="F73">
        <v>119297</v>
      </c>
      <c r="G73" t="s">
        <v>500</v>
      </c>
    </row>
    <row r="74" spans="1:7" x14ac:dyDescent="0.2">
      <c r="A74" s="28" t="s">
        <v>165</v>
      </c>
      <c r="B74" t="s">
        <v>445</v>
      </c>
      <c r="C74" t="s">
        <v>430</v>
      </c>
      <c r="D74" t="s">
        <v>484</v>
      </c>
      <c r="E74" s="31">
        <v>45092</v>
      </c>
      <c r="F74">
        <v>85535</v>
      </c>
      <c r="G74" t="s">
        <v>504</v>
      </c>
    </row>
    <row r="75" spans="1:7" x14ac:dyDescent="0.2">
      <c r="A75" s="28" t="s">
        <v>165</v>
      </c>
      <c r="B75" t="s">
        <v>367</v>
      </c>
      <c r="C75" t="s">
        <v>368</v>
      </c>
      <c r="D75" t="s">
        <v>369</v>
      </c>
      <c r="E75" s="31">
        <v>45201</v>
      </c>
      <c r="F75">
        <v>56300</v>
      </c>
      <c r="G75" t="s">
        <v>370</v>
      </c>
    </row>
    <row r="76" spans="1:7" x14ac:dyDescent="0.2">
      <c r="A76" s="28" t="s">
        <v>165</v>
      </c>
      <c r="B76" t="s">
        <v>371</v>
      </c>
      <c r="C76" t="s">
        <v>245</v>
      </c>
      <c r="D76" t="s">
        <v>372</v>
      </c>
      <c r="E76" s="31">
        <v>45148</v>
      </c>
      <c r="F76">
        <v>115925</v>
      </c>
      <c r="G76" t="s">
        <v>373</v>
      </c>
    </row>
    <row r="77" spans="1:7" x14ac:dyDescent="0.2">
      <c r="A77" s="28" t="s">
        <v>165</v>
      </c>
      <c r="B77" t="s">
        <v>409</v>
      </c>
      <c r="C77" t="s">
        <v>294</v>
      </c>
      <c r="D77" t="s">
        <v>375</v>
      </c>
      <c r="E77" s="31">
        <v>45379</v>
      </c>
      <c r="F77">
        <v>70311</v>
      </c>
      <c r="G77" t="s">
        <v>410</v>
      </c>
    </row>
    <row r="78" spans="1:7" x14ac:dyDescent="0.2">
      <c r="A78" s="25" t="s">
        <v>223</v>
      </c>
      <c r="B78" t="s">
        <v>423</v>
      </c>
      <c r="C78" t="s">
        <v>424</v>
      </c>
      <c r="D78" t="s">
        <v>480</v>
      </c>
      <c r="E78" s="31">
        <v>45503</v>
      </c>
      <c r="F78">
        <v>50263</v>
      </c>
      <c r="G78" t="s">
        <v>496</v>
      </c>
    </row>
    <row r="79" spans="1:7" x14ac:dyDescent="0.2">
      <c r="A79" s="28" t="s">
        <v>165</v>
      </c>
      <c r="B79" t="s">
        <v>374</v>
      </c>
      <c r="C79" t="s">
        <v>294</v>
      </c>
      <c r="D79" t="s">
        <v>375</v>
      </c>
      <c r="E79" s="31">
        <v>45610</v>
      </c>
      <c r="F79">
        <v>58696</v>
      </c>
      <c r="G79" t="s">
        <v>376</v>
      </c>
    </row>
    <row r="80" spans="1:7" x14ac:dyDescent="0.2">
      <c r="A80" s="28" t="s">
        <v>165</v>
      </c>
      <c r="B80" t="s">
        <v>411</v>
      </c>
      <c r="C80" t="s">
        <v>280</v>
      </c>
      <c r="D80" t="s">
        <v>412</v>
      </c>
      <c r="E80" s="31">
        <v>45625</v>
      </c>
      <c r="F80">
        <v>45846</v>
      </c>
      <c r="G80" t="s">
        <v>413</v>
      </c>
    </row>
    <row r="81" spans="1:7" x14ac:dyDescent="0.2">
      <c r="A81" s="28" t="s">
        <v>165</v>
      </c>
      <c r="B81" t="s">
        <v>414</v>
      </c>
      <c r="C81" t="s">
        <v>294</v>
      </c>
      <c r="D81" t="s">
        <v>375</v>
      </c>
      <c r="E81" s="31">
        <v>45379</v>
      </c>
      <c r="F81">
        <v>48317</v>
      </c>
      <c r="G81" t="s">
        <v>415</v>
      </c>
    </row>
    <row r="82" spans="1:7" x14ac:dyDescent="0.2">
      <c r="A82" s="28" t="s">
        <v>165</v>
      </c>
      <c r="B82" t="s">
        <v>416</v>
      </c>
      <c r="C82" t="s">
        <v>294</v>
      </c>
      <c r="D82" t="s">
        <v>375</v>
      </c>
      <c r="E82" s="31">
        <v>45610</v>
      </c>
      <c r="F82">
        <v>54138</v>
      </c>
      <c r="G82" t="s">
        <v>417</v>
      </c>
    </row>
    <row r="83" spans="1:7" x14ac:dyDescent="0.2">
      <c r="A83" s="25" t="s">
        <v>223</v>
      </c>
      <c r="B83" t="s">
        <v>377</v>
      </c>
      <c r="C83" t="s">
        <v>294</v>
      </c>
      <c r="D83" t="s">
        <v>375</v>
      </c>
      <c r="E83" s="31">
        <v>45471</v>
      </c>
      <c r="F83">
        <v>48299</v>
      </c>
      <c r="G83" t="s">
        <v>378</v>
      </c>
    </row>
    <row r="84" spans="1:7" x14ac:dyDescent="0.2">
      <c r="A84" s="25" t="s">
        <v>223</v>
      </c>
      <c r="B84" t="s">
        <v>379</v>
      </c>
      <c r="C84" t="s">
        <v>280</v>
      </c>
      <c r="D84" t="s">
        <v>380</v>
      </c>
      <c r="E84" s="31">
        <v>44719</v>
      </c>
      <c r="F84">
        <v>73294</v>
      </c>
      <c r="G84" t="s">
        <v>381</v>
      </c>
    </row>
    <row r="85" spans="1:7" x14ac:dyDescent="0.2">
      <c r="A85" s="25" t="s">
        <v>223</v>
      </c>
      <c r="B85" t="s">
        <v>382</v>
      </c>
      <c r="C85" t="s">
        <v>324</v>
      </c>
      <c r="D85" t="s">
        <v>483</v>
      </c>
      <c r="E85" s="31">
        <v>45050</v>
      </c>
      <c r="F85">
        <v>46802</v>
      </c>
      <c r="G85" t="s">
        <v>501</v>
      </c>
    </row>
    <row r="86" spans="1:7" x14ac:dyDescent="0.2">
      <c r="A86" s="25" t="s">
        <v>223</v>
      </c>
      <c r="B86" t="s">
        <v>473</v>
      </c>
      <c r="C86" t="s">
        <v>280</v>
      </c>
      <c r="D86" t="s">
        <v>412</v>
      </c>
      <c r="E86" s="31">
        <v>45078</v>
      </c>
      <c r="F86">
        <v>48540</v>
      </c>
      <c r="G86" t="s">
        <v>513</v>
      </c>
    </row>
    <row r="87" spans="1:7" x14ac:dyDescent="0.2">
      <c r="A87" s="25" t="s">
        <v>223</v>
      </c>
      <c r="B87" t="s">
        <v>383</v>
      </c>
      <c r="C87" t="s">
        <v>245</v>
      </c>
      <c r="D87" t="s">
        <v>246</v>
      </c>
      <c r="E87" s="31">
        <v>45289</v>
      </c>
      <c r="F87">
        <v>49541</v>
      </c>
      <c r="G87" t="s">
        <v>384</v>
      </c>
    </row>
    <row r="88" spans="1:7" x14ac:dyDescent="0.2">
      <c r="A88" s="25" t="s">
        <v>223</v>
      </c>
      <c r="B88" t="s">
        <v>468</v>
      </c>
      <c r="C88" t="s">
        <v>232</v>
      </c>
      <c r="D88" t="s">
        <v>311</v>
      </c>
      <c r="E88" s="31">
        <v>45355</v>
      </c>
      <c r="F88">
        <v>56064</v>
      </c>
      <c r="G88" t="s">
        <v>491</v>
      </c>
    </row>
    <row r="89" spans="1:7" x14ac:dyDescent="0.2">
      <c r="A89" s="25" t="s">
        <v>223</v>
      </c>
      <c r="B89" t="s">
        <v>385</v>
      </c>
      <c r="C89" t="s">
        <v>251</v>
      </c>
      <c r="D89" t="s">
        <v>252</v>
      </c>
      <c r="E89" s="31">
        <v>45412</v>
      </c>
      <c r="F89">
        <v>57595</v>
      </c>
      <c r="G89" t="s">
        <v>386</v>
      </c>
    </row>
    <row r="90" spans="1:7" x14ac:dyDescent="0.2">
      <c r="A90" s="25" t="s">
        <v>223</v>
      </c>
      <c r="B90" t="s">
        <v>387</v>
      </c>
      <c r="C90" t="s">
        <v>251</v>
      </c>
      <c r="D90" t="s">
        <v>252</v>
      </c>
      <c r="E90" s="31">
        <v>45412</v>
      </c>
      <c r="F90">
        <v>41122</v>
      </c>
      <c r="G90" t="s">
        <v>388</v>
      </c>
    </row>
    <row r="91" spans="1:7" x14ac:dyDescent="0.2">
      <c r="A91" s="25" t="s">
        <v>223</v>
      </c>
      <c r="B91" t="s">
        <v>389</v>
      </c>
      <c r="C91" t="s">
        <v>280</v>
      </c>
      <c r="D91" t="s">
        <v>390</v>
      </c>
      <c r="E91" s="31">
        <v>45303</v>
      </c>
      <c r="F91">
        <v>17922</v>
      </c>
      <c r="G91" t="s">
        <v>391</v>
      </c>
    </row>
    <row r="92" spans="1:7" x14ac:dyDescent="0.2">
      <c r="A92" s="25" t="s">
        <v>223</v>
      </c>
      <c r="B92" t="s">
        <v>392</v>
      </c>
      <c r="C92" t="s">
        <v>242</v>
      </c>
      <c r="D92" t="s">
        <v>243</v>
      </c>
      <c r="E92" s="31">
        <v>45301</v>
      </c>
      <c r="F92">
        <v>46932</v>
      </c>
      <c r="G92" t="s">
        <v>393</v>
      </c>
    </row>
    <row r="93" spans="1:7" x14ac:dyDescent="0.2">
      <c r="A93" s="25" t="s">
        <v>223</v>
      </c>
      <c r="B93" t="s">
        <v>465</v>
      </c>
      <c r="C93" t="s">
        <v>291</v>
      </c>
      <c r="D93" t="s">
        <v>475</v>
      </c>
      <c r="E93" s="31">
        <v>45348</v>
      </c>
      <c r="F93">
        <v>41656</v>
      </c>
      <c r="G93" t="s">
        <v>488</v>
      </c>
    </row>
    <row r="94" spans="1:7" x14ac:dyDescent="0.2">
      <c r="A94" s="25" t="s">
        <v>223</v>
      </c>
      <c r="B94" t="s">
        <v>418</v>
      </c>
      <c r="C94" t="s">
        <v>228</v>
      </c>
      <c r="D94" t="s">
        <v>419</v>
      </c>
      <c r="E94" s="31">
        <v>45380</v>
      </c>
      <c r="F94">
        <v>56373</v>
      </c>
      <c r="G94" t="s">
        <v>420</v>
      </c>
    </row>
    <row r="95" spans="1:7" x14ac:dyDescent="0.2">
      <c r="A95" s="25" t="s">
        <v>223</v>
      </c>
      <c r="B95" t="s">
        <v>394</v>
      </c>
      <c r="C95" t="s">
        <v>228</v>
      </c>
      <c r="D95" t="s">
        <v>419</v>
      </c>
      <c r="E95" s="31">
        <v>45380</v>
      </c>
      <c r="F95">
        <v>76186</v>
      </c>
      <c r="G95" t="s">
        <v>502</v>
      </c>
    </row>
    <row r="96" spans="1:7" x14ac:dyDescent="0.2">
      <c r="A96" s="25" t="s">
        <v>223</v>
      </c>
      <c r="B96" t="s">
        <v>395</v>
      </c>
      <c r="C96" t="s">
        <v>245</v>
      </c>
      <c r="D96" t="s">
        <v>246</v>
      </c>
      <c r="E96" s="31">
        <v>45386</v>
      </c>
      <c r="F96">
        <v>92331</v>
      </c>
      <c r="G96" t="s">
        <v>396</v>
      </c>
    </row>
    <row r="97" spans="1:7" x14ac:dyDescent="0.2">
      <c r="A97" s="25" t="s">
        <v>223</v>
      </c>
      <c r="B97" t="s">
        <v>397</v>
      </c>
      <c r="C97" t="s">
        <v>398</v>
      </c>
      <c r="D97" t="s">
        <v>399</v>
      </c>
      <c r="E97" s="31">
        <v>45434</v>
      </c>
      <c r="F97">
        <v>47583</v>
      </c>
      <c r="G97" t="s">
        <v>507</v>
      </c>
    </row>
    <row r="98" spans="1:7" x14ac:dyDescent="0.2">
      <c r="A98" s="28" t="s">
        <v>165</v>
      </c>
      <c r="B98" t="s">
        <v>421</v>
      </c>
      <c r="C98" t="s">
        <v>245</v>
      </c>
      <c r="D98" t="s">
        <v>401</v>
      </c>
      <c r="E98" s="31">
        <v>45391</v>
      </c>
      <c r="F98">
        <v>33866</v>
      </c>
      <c r="G98" t="s">
        <v>422</v>
      </c>
    </row>
    <row r="99" spans="1:7" x14ac:dyDescent="0.2">
      <c r="A99" s="25" t="s">
        <v>223</v>
      </c>
      <c r="B99" t="s">
        <v>400</v>
      </c>
      <c r="C99" t="s">
        <v>245</v>
      </c>
      <c r="D99" t="s">
        <v>401</v>
      </c>
      <c r="E99" s="31">
        <v>45391</v>
      </c>
      <c r="F99">
        <v>27981</v>
      </c>
      <c r="G99" t="s">
        <v>402</v>
      </c>
    </row>
  </sheetData>
  <phoneticPr fontId="9" type="noConversion"/>
  <conditionalFormatting sqref="B1">
    <cfRule type="duplicateValues" dxfId="6" priority="218"/>
  </conditionalFormatting>
  <conditionalFormatting sqref="B1:B2 B7:B87">
    <cfRule type="duplicateValues" dxfId="5" priority="268"/>
  </conditionalFormatting>
  <conditionalFormatting sqref="B2 B7:B87">
    <cfRule type="duplicateValues" dxfId="4" priority="271"/>
  </conditionalFormatting>
  <conditionalFormatting sqref="B84 B86:B87">
    <cfRule type="duplicateValues" dxfId="3" priority="5"/>
  </conditionalFormatting>
  <conditionalFormatting sqref="B99:B1048576 B1:B2 B7:B96">
    <cfRule type="duplicateValues" dxfId="2" priority="228"/>
  </conditionalFormatting>
  <conditionalFormatting sqref="B100:C1048576 B1:B2 B7:B96 C98 B99">
    <cfRule type="duplicateValues" dxfId="1" priority="2"/>
  </conditionalFormatting>
  <conditionalFormatting sqref="C100:C1048576 C98 B1:B2 B90 B7:B88">
    <cfRule type="duplicateValues" dxfId="0" priority="58"/>
  </conditionalFormatting>
  <pageMargins left="0.7" right="0.7" top="0.75" bottom="0.75" header="0.3" footer="0.3"/>
  <pageSetup paperSize="9" orientation="portrait" r:id="rId1"/>
  <headerFooter>
    <oddFooter>&amp;R_x000D_&amp;1#&amp;"Aptos"&amp;10&amp;KFF8C00 Classification : Confidential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6AD29-07AD-42B8-94BE-676A06A48108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8C003-F4B9-4E76-9C7F-FEF20CA6D47F}">
  <dimension ref="A1:D250"/>
  <sheetViews>
    <sheetView workbookViewId="0">
      <selection activeCell="C2" sqref="C2"/>
    </sheetView>
  </sheetViews>
  <sheetFormatPr baseColWidth="10" defaultColWidth="8.83203125" defaultRowHeight="15" x14ac:dyDescent="0.2"/>
  <sheetData>
    <row r="1" spans="1:4" x14ac:dyDescent="0.2">
      <c r="A1" s="4" t="s">
        <v>4</v>
      </c>
      <c r="B1" s="5" t="s">
        <v>461</v>
      </c>
      <c r="C1" s="5" t="s">
        <v>462</v>
      </c>
      <c r="D1" s="5" t="s">
        <v>463</v>
      </c>
    </row>
    <row r="2" spans="1:4" x14ac:dyDescent="0.2">
      <c r="A2" s="3" t="str">
        <f>IFERROR(Table1[[#This Row],[Kenteken]],"")</f>
        <v>GDF96G</v>
      </c>
      <c r="B2" s="1" t="str">
        <f>IFERROR(UPPER(IF(D2&lt;=6,MID(A2,1,2)&amp;"-"&amp;MID(A2,3,2)&amp;"-"&amp;MID(A2,5,2),IF(OR(D2=7,D2=9),MID(A2,1,2)&amp;"-"&amp;MID(A2,3,3)&amp;"-"&amp;MID(A2,6,1),IF(OR(D2=8,D2=10),MID(A2,1,1)&amp;"-"&amp;MID(A2,2,3)&amp;"-"&amp;MID(A2,5,2),IF(OR(D2=11,D2=14),MID(A2,1,3)&amp;"-"&amp;MID(A2,4,2)&amp;"-"&amp;MID(A2,6,1),IF(OR(D2=12,D2=13),MID(A2,1,1)&amp;"-"&amp;MID(A2,2,2)&amp;"-"&amp;MID(A2,4,3),)))))),"")</f>
        <v>GDF-96-G</v>
      </c>
      <c r="C2" s="1" t="str">
        <f>IFERROR(IF(ISERROR(MID(A2,1,1)+0),"A","N")&amp;IF(ISERROR(MID(A2,2,1)+0),"A","N")&amp;IF(ISERROR(MID(A2,3,1)+0),"A","N")&amp;IF(ISERROR(MID(A2,4,1)+0),"A","N")&amp;IF(ISERROR(MID(A2,5,1)+0),"A","N")&amp;IF(ISERROR(MID(A2,6,1)+0),"A","N"),"")</f>
        <v>AAANNA</v>
      </c>
      <c r="D2" s="1">
        <f>IFERROR(VLOOKUP(C2,'[1]sidecode-types'!$A$2:$B$15,2,FALSE),"")</f>
        <v>11</v>
      </c>
    </row>
    <row r="3" spans="1:4" x14ac:dyDescent="0.2">
      <c r="A3" s="3" t="str">
        <f>IFERROR(Table1[[#This Row],[Kenteken]],"")</f>
        <v>GDH72B</v>
      </c>
      <c r="B3" s="1" t="str">
        <f t="shared" ref="B3:B66" si="0">IFERROR(UPPER(IF(D3&lt;=6,MID(A3,1,2)&amp;"-"&amp;MID(A3,3,2)&amp;"-"&amp;MID(A3,5,2),IF(OR(D3=7,D3=9),MID(A3,1,2)&amp;"-"&amp;MID(A3,3,3)&amp;"-"&amp;MID(A3,6,1),IF(OR(D3=8,D3=10),MID(A3,1,1)&amp;"-"&amp;MID(A3,2,3)&amp;"-"&amp;MID(A3,5,2),IF(OR(D3=11,D3=14),MID(A3,1,3)&amp;"-"&amp;MID(A3,4,2)&amp;"-"&amp;MID(A3,6,1),IF(OR(D3=12,D3=13),MID(A3,1,1)&amp;"-"&amp;MID(A3,2,2)&amp;"-"&amp;MID(A3,4,3),)))))),"")</f>
        <v>GDH-72-B</v>
      </c>
      <c r="C3" s="1" t="str">
        <f t="shared" ref="C3:C66" si="1">IFERROR(IF(ISERROR(MID(A3,1,1)+0),"A","N")&amp;IF(ISERROR(MID(A3,2,1)+0),"A","N")&amp;IF(ISERROR(MID(A3,3,1)+0),"A","N")&amp;IF(ISERROR(MID(A3,4,1)+0),"A","N")&amp;IF(ISERROR(MID(A3,5,1)+0),"A","N")&amp;IF(ISERROR(MID(A3,6,1)+0),"A","N"),"")</f>
        <v>AAANNA</v>
      </c>
      <c r="D3" s="1">
        <f>IFERROR(VLOOKUP(C3,'[1]sidecode-types'!$A$2:$B$15,2,FALSE),"")</f>
        <v>11</v>
      </c>
    </row>
    <row r="4" spans="1:4" x14ac:dyDescent="0.2">
      <c r="A4" s="3" t="str">
        <f>IFERROR(Table1[[#This Row],[Kenteken]],"")</f>
        <v>GFB80K</v>
      </c>
      <c r="B4" s="1" t="str">
        <f t="shared" si="0"/>
        <v>GFB-80-K</v>
      </c>
      <c r="C4" s="1" t="str">
        <f t="shared" si="1"/>
        <v>AAANNA</v>
      </c>
      <c r="D4" s="1">
        <f>IFERROR(VLOOKUP(C4,'[1]sidecode-types'!$A$2:$B$15,2,FALSE),"")</f>
        <v>11</v>
      </c>
    </row>
    <row r="5" spans="1:4" x14ac:dyDescent="0.2">
      <c r="A5" s="3" t="str">
        <f>IFERROR(Table1[[#This Row],[Kenteken]],"")</f>
        <v>GFH55T</v>
      </c>
      <c r="B5" s="1" t="str">
        <f t="shared" si="0"/>
        <v>GFH-55-T</v>
      </c>
      <c r="C5" s="1" t="str">
        <f t="shared" si="1"/>
        <v>AAANNA</v>
      </c>
      <c r="D5" s="1">
        <f>IFERROR(VLOOKUP(C5,'[1]sidecode-types'!$A$2:$B$15,2,FALSE),"")</f>
        <v>11</v>
      </c>
    </row>
    <row r="6" spans="1:4" x14ac:dyDescent="0.2">
      <c r="A6" s="3" t="str">
        <f>IFERROR(Table1[[#This Row],[Kenteken]],"")</f>
        <v>GFP49N</v>
      </c>
      <c r="B6" s="1" t="str">
        <f t="shared" si="0"/>
        <v>GFP-49-N</v>
      </c>
      <c r="C6" s="1" t="str">
        <f t="shared" si="1"/>
        <v>AAANNA</v>
      </c>
      <c r="D6" s="1">
        <f>IFERROR(VLOOKUP(C6,'[1]sidecode-types'!$A$2:$B$15,2,FALSE),"")</f>
        <v>11</v>
      </c>
    </row>
    <row r="7" spans="1:4" x14ac:dyDescent="0.2">
      <c r="A7" s="3" t="str">
        <f>IFERROR(Table1[[#This Row],[Kenteken]],"")</f>
        <v>GGN32S</v>
      </c>
      <c r="B7" s="1" t="str">
        <f t="shared" si="0"/>
        <v>GGN-32-S</v>
      </c>
      <c r="C7" s="1" t="str">
        <f t="shared" si="1"/>
        <v>AAANNA</v>
      </c>
      <c r="D7" s="1">
        <f>IFERROR(VLOOKUP(C7,'[1]sidecode-types'!$A$2:$B$15,2,FALSE),"")</f>
        <v>11</v>
      </c>
    </row>
    <row r="8" spans="1:4" x14ac:dyDescent="0.2">
      <c r="A8" s="3" t="str">
        <f>IFERROR(Table1[[#This Row],[Kenteken]],"")</f>
        <v>GJS49V</v>
      </c>
      <c r="B8" s="1" t="str">
        <f t="shared" si="0"/>
        <v>GJS-49-V</v>
      </c>
      <c r="C8" s="1" t="str">
        <f t="shared" si="1"/>
        <v>AAANNA</v>
      </c>
      <c r="D8" s="1">
        <f>IFERROR(VLOOKUP(C8,'[1]sidecode-types'!$A$2:$B$15,2,FALSE),"")</f>
        <v>11</v>
      </c>
    </row>
    <row r="9" spans="1:4" x14ac:dyDescent="0.2">
      <c r="A9" s="3" t="str">
        <f>IFERROR(Table1[[#This Row],[Kenteken]],"")</f>
        <v>GKD90G</v>
      </c>
      <c r="B9" s="1" t="str">
        <f t="shared" si="0"/>
        <v>GKD-90-G</v>
      </c>
      <c r="C9" s="1" t="str">
        <f t="shared" si="1"/>
        <v>AAANNA</v>
      </c>
      <c r="D9" s="1">
        <f>IFERROR(VLOOKUP(C9,'[1]sidecode-types'!$A$2:$B$15,2,FALSE),"")</f>
        <v>11</v>
      </c>
    </row>
    <row r="10" spans="1:4" x14ac:dyDescent="0.2">
      <c r="A10" s="3" t="str">
        <f>IFERROR(Table1[[#This Row],[Kenteken]],"")</f>
        <v>GNX55F</v>
      </c>
      <c r="B10" s="1" t="str">
        <f t="shared" si="0"/>
        <v>GNX-55-F</v>
      </c>
      <c r="C10" s="1" t="str">
        <f t="shared" si="1"/>
        <v>AAANNA</v>
      </c>
      <c r="D10" s="1">
        <f>IFERROR(VLOOKUP(C10,'[1]sidecode-types'!$A$2:$B$15,2,FALSE),"")</f>
        <v>11</v>
      </c>
    </row>
    <row r="11" spans="1:4" x14ac:dyDescent="0.2">
      <c r="A11" s="3" t="str">
        <f>IFERROR(Table1[[#This Row],[Kenteken]],"")</f>
        <v>GPG07J</v>
      </c>
      <c r="B11" s="1" t="str">
        <f t="shared" si="0"/>
        <v>GPG-07-J</v>
      </c>
      <c r="C11" s="1" t="str">
        <f t="shared" si="1"/>
        <v>AAANNA</v>
      </c>
      <c r="D11" s="1">
        <f>IFERROR(VLOOKUP(C11,'[1]sidecode-types'!$A$2:$B$15,2,FALSE),"")</f>
        <v>11</v>
      </c>
    </row>
    <row r="12" spans="1:4" x14ac:dyDescent="0.2">
      <c r="A12" s="3" t="str">
        <f>IFERROR(Table1[[#This Row],[Kenteken]],"")</f>
        <v>GPK44G</v>
      </c>
      <c r="B12" s="1" t="str">
        <f t="shared" si="0"/>
        <v>GPK-44-G</v>
      </c>
      <c r="C12" s="1" t="str">
        <f t="shared" si="1"/>
        <v>AAANNA</v>
      </c>
      <c r="D12" s="1">
        <f>IFERROR(VLOOKUP(C12,'[1]sidecode-types'!$A$2:$B$15,2,FALSE),"")</f>
        <v>11</v>
      </c>
    </row>
    <row r="13" spans="1:4" x14ac:dyDescent="0.2">
      <c r="A13" s="3" t="str">
        <f>IFERROR(Table1[[#This Row],[Kenteken]],"")</f>
        <v>GRV23P</v>
      </c>
      <c r="B13" s="1" t="str">
        <f t="shared" si="0"/>
        <v>GRV-23-P</v>
      </c>
      <c r="C13" s="1" t="str">
        <f t="shared" si="1"/>
        <v>AAANNA</v>
      </c>
      <c r="D13" s="1">
        <f>IFERROR(VLOOKUP(C13,'[1]sidecode-types'!$A$2:$B$15,2,FALSE),"")</f>
        <v>11</v>
      </c>
    </row>
    <row r="14" spans="1:4" x14ac:dyDescent="0.2">
      <c r="A14" s="3" t="str">
        <f>IFERROR(Table1[[#This Row],[Kenteken]],"")</f>
        <v>GSX69N</v>
      </c>
      <c r="B14" s="1" t="str">
        <f t="shared" si="0"/>
        <v>GSX-69-N</v>
      </c>
      <c r="C14" s="1" t="str">
        <f t="shared" si="1"/>
        <v>AAANNA</v>
      </c>
      <c r="D14" s="1">
        <f>IFERROR(VLOOKUP(C14,'[1]sidecode-types'!$A$2:$B$15,2,FALSE),"")</f>
        <v>11</v>
      </c>
    </row>
    <row r="15" spans="1:4" x14ac:dyDescent="0.2">
      <c r="A15" s="3" t="str">
        <f>IFERROR(Table1[[#This Row],[Kenteken]],"")</f>
        <v>GVN15T</v>
      </c>
      <c r="B15" s="1" t="str">
        <f t="shared" si="0"/>
        <v>GVN-15-T</v>
      </c>
      <c r="C15" s="1" t="str">
        <f t="shared" si="1"/>
        <v>AAANNA</v>
      </c>
      <c r="D15" s="1">
        <f>IFERROR(VLOOKUP(C15,'[1]sidecode-types'!$A$2:$B$15,2,FALSE),"")</f>
        <v>11</v>
      </c>
    </row>
    <row r="16" spans="1:4" x14ac:dyDescent="0.2">
      <c r="A16" s="3" t="str">
        <f>IFERROR(Table1[[#This Row],[Kenteken]],"")</f>
        <v>GVT73G</v>
      </c>
      <c r="B16" s="1" t="str">
        <f t="shared" si="0"/>
        <v>GVT-73-G</v>
      </c>
      <c r="C16" s="1" t="str">
        <f t="shared" si="1"/>
        <v>AAANNA</v>
      </c>
      <c r="D16" s="1">
        <f>IFERROR(VLOOKUP(C16,'[1]sidecode-types'!$A$2:$B$15,2,FALSE),"")</f>
        <v>11</v>
      </c>
    </row>
    <row r="17" spans="1:4" x14ac:dyDescent="0.2">
      <c r="A17" s="3" t="str">
        <f>IFERROR(Table1[[#This Row],[Kenteken]],"")</f>
        <v>GZD50N</v>
      </c>
      <c r="B17" s="1" t="str">
        <f t="shared" si="0"/>
        <v>GZD-50-N</v>
      </c>
      <c r="C17" s="1" t="str">
        <f t="shared" si="1"/>
        <v>AAANNA</v>
      </c>
      <c r="D17" s="1">
        <f>IFERROR(VLOOKUP(C17,'[1]sidecode-types'!$A$2:$B$15,2,FALSE),"")</f>
        <v>11</v>
      </c>
    </row>
    <row r="18" spans="1:4" x14ac:dyDescent="0.2">
      <c r="A18" s="3" t="str">
        <f>IFERROR(Table1[[#This Row],[Kenteken]],"")</f>
        <v>GZF46L</v>
      </c>
      <c r="B18" s="1" t="str">
        <f t="shared" si="0"/>
        <v>GZF-46-L</v>
      </c>
      <c r="C18" s="1" t="str">
        <f t="shared" si="1"/>
        <v>AAANNA</v>
      </c>
      <c r="D18" s="1">
        <f>IFERROR(VLOOKUP(C18,'[1]sidecode-types'!$A$2:$B$15,2,FALSE),"")</f>
        <v>11</v>
      </c>
    </row>
    <row r="19" spans="1:4" x14ac:dyDescent="0.2">
      <c r="A19" s="3" t="str">
        <f>IFERROR(Table1[[#This Row],[Kenteken]],"")</f>
        <v>GZJ24T</v>
      </c>
      <c r="B19" s="1" t="str">
        <f t="shared" si="0"/>
        <v>GZJ-24-T</v>
      </c>
      <c r="C19" s="1" t="str">
        <f t="shared" si="1"/>
        <v>AAANNA</v>
      </c>
      <c r="D19" s="1">
        <f>IFERROR(VLOOKUP(C19,'[1]sidecode-types'!$A$2:$B$15,2,FALSE),"")</f>
        <v>11</v>
      </c>
    </row>
    <row r="20" spans="1:4" x14ac:dyDescent="0.2">
      <c r="A20" s="3" t="str">
        <f>IFERROR(Table1[[#This Row],[Kenteken]],"")</f>
        <v>GZJ52D</v>
      </c>
      <c r="B20" s="1" t="str">
        <f t="shared" si="0"/>
        <v>GZJ-52-D</v>
      </c>
      <c r="C20" s="1" t="str">
        <f t="shared" si="1"/>
        <v>AAANNA</v>
      </c>
      <c r="D20" s="1">
        <f>IFERROR(VLOOKUP(C20,'[1]sidecode-types'!$A$2:$B$15,2,FALSE),"")</f>
        <v>11</v>
      </c>
    </row>
    <row r="21" spans="1:4" x14ac:dyDescent="0.2">
      <c r="A21" s="3" t="str">
        <f>IFERROR(Table1[[#This Row],[Kenteken]],"")</f>
        <v>GZX39L</v>
      </c>
      <c r="B21" s="1" t="str">
        <f t="shared" si="0"/>
        <v>GZX-39-L</v>
      </c>
      <c r="C21" s="1" t="str">
        <f t="shared" si="1"/>
        <v>AAANNA</v>
      </c>
      <c r="D21" s="1">
        <f>IFERROR(VLOOKUP(C21,'[1]sidecode-types'!$A$2:$B$15,2,FALSE),"")</f>
        <v>11</v>
      </c>
    </row>
    <row r="22" spans="1:4" x14ac:dyDescent="0.2">
      <c r="A22" s="3" t="str">
        <f>IFERROR(Table1[[#This Row],[Kenteken]],"")</f>
        <v>HFB13H</v>
      </c>
      <c r="B22" s="1" t="str">
        <f t="shared" si="0"/>
        <v>HFB-13-H</v>
      </c>
      <c r="C22" s="1" t="str">
        <f t="shared" si="1"/>
        <v>AAANNA</v>
      </c>
      <c r="D22" s="1">
        <f>IFERROR(VLOOKUP(C22,'[1]sidecode-types'!$A$2:$B$15,2,FALSE),"")</f>
        <v>11</v>
      </c>
    </row>
    <row r="23" spans="1:4" x14ac:dyDescent="0.2">
      <c r="A23" s="3" t="str">
        <f>IFERROR(Table1[[#This Row],[Kenteken]],"")</f>
        <v>HFJ97H</v>
      </c>
      <c r="B23" s="1" t="str">
        <f t="shared" si="0"/>
        <v>HFJ-97-H</v>
      </c>
      <c r="C23" s="1" t="str">
        <f t="shared" si="1"/>
        <v>AAANNA</v>
      </c>
      <c r="D23" s="1">
        <f>IFERROR(VLOOKUP(C23,'[1]sidecode-types'!$A$2:$B$15,2,FALSE),"")</f>
        <v>11</v>
      </c>
    </row>
    <row r="24" spans="1:4" x14ac:dyDescent="0.2">
      <c r="A24" s="3" t="str">
        <f>IFERROR(Table1[[#This Row],[Kenteken]],"")</f>
        <v>HGK63G</v>
      </c>
      <c r="B24" s="1" t="str">
        <f t="shared" si="0"/>
        <v>HGK-63-G</v>
      </c>
      <c r="C24" s="1" t="str">
        <f t="shared" si="1"/>
        <v>AAANNA</v>
      </c>
      <c r="D24" s="1">
        <f>IFERROR(VLOOKUP(C24,'[1]sidecode-types'!$A$2:$B$15,2,FALSE),"")</f>
        <v>11</v>
      </c>
    </row>
    <row r="25" spans="1:4" x14ac:dyDescent="0.2">
      <c r="A25" s="3" t="str">
        <f>IFERROR(Table1[[#This Row],[Kenteken]],"")</f>
        <v>HJB33R</v>
      </c>
      <c r="B25" s="1" t="str">
        <f t="shared" si="0"/>
        <v>HJB-33-R</v>
      </c>
      <c r="C25" s="1" t="str">
        <f t="shared" si="1"/>
        <v>AAANNA</v>
      </c>
      <c r="D25" s="1">
        <f>IFERROR(VLOOKUP(C25,'[1]sidecode-types'!$A$2:$B$15,2,FALSE),"")</f>
        <v>11</v>
      </c>
    </row>
    <row r="26" spans="1:4" x14ac:dyDescent="0.2">
      <c r="A26" s="3" t="str">
        <f>IFERROR(Table1[[#This Row],[Kenteken]],"")</f>
        <v>HKJ88S</v>
      </c>
      <c r="B26" s="1" t="str">
        <f t="shared" si="0"/>
        <v>HKJ-88-S</v>
      </c>
      <c r="C26" s="1" t="str">
        <f t="shared" si="1"/>
        <v>AAANNA</v>
      </c>
      <c r="D26" s="1">
        <f>IFERROR(VLOOKUP(C26,'[1]sidecode-types'!$A$2:$B$15,2,FALSE),"")</f>
        <v>11</v>
      </c>
    </row>
    <row r="27" spans="1:4" x14ac:dyDescent="0.2">
      <c r="A27" s="3" t="str">
        <f>IFERROR(Table1[[#This Row],[Kenteken]],"")</f>
        <v>HKR70G</v>
      </c>
      <c r="B27" s="1" t="str">
        <f t="shared" si="0"/>
        <v>HKR-70-G</v>
      </c>
      <c r="C27" s="1" t="str">
        <f t="shared" si="1"/>
        <v>AAANNA</v>
      </c>
      <c r="D27" s="1">
        <f>IFERROR(VLOOKUP(C27,'[1]sidecode-types'!$A$2:$B$15,2,FALSE),"")</f>
        <v>11</v>
      </c>
    </row>
    <row r="28" spans="1:4" x14ac:dyDescent="0.2">
      <c r="A28" s="3" t="str">
        <f>IFERROR(Table1[[#This Row],[Kenteken]],"")</f>
        <v>HKZ63X</v>
      </c>
      <c r="B28" s="1" t="str">
        <f t="shared" si="0"/>
        <v>HKZ-63-X</v>
      </c>
      <c r="C28" s="1" t="str">
        <f t="shared" si="1"/>
        <v>AAANNA</v>
      </c>
      <c r="D28" s="1">
        <f>IFERROR(VLOOKUP(C28,'[1]sidecode-types'!$A$2:$B$15,2,FALSE),"")</f>
        <v>11</v>
      </c>
    </row>
    <row r="29" spans="1:4" x14ac:dyDescent="0.2">
      <c r="A29" s="3" t="str">
        <f>IFERROR(Table1[[#This Row],[Kenteken]],"")</f>
        <v>HTK27V</v>
      </c>
      <c r="B29" s="1" t="str">
        <f t="shared" si="0"/>
        <v>HTK-27-V</v>
      </c>
      <c r="C29" s="1" t="str">
        <f t="shared" si="1"/>
        <v>AAANNA</v>
      </c>
      <c r="D29" s="1">
        <f>IFERROR(VLOOKUP(C29,'[1]sidecode-types'!$A$2:$B$15,2,FALSE),"")</f>
        <v>11</v>
      </c>
    </row>
    <row r="30" spans="1:4" x14ac:dyDescent="0.2">
      <c r="A30" s="3" t="str">
        <f>IFERROR(Table1[[#This Row],[Kenteken]],"")</f>
        <v>HTV21X</v>
      </c>
      <c r="B30" s="1" t="str">
        <f t="shared" si="0"/>
        <v>HTV-21-X</v>
      </c>
      <c r="C30" s="1" t="str">
        <f t="shared" si="1"/>
        <v>AAANNA</v>
      </c>
      <c r="D30" s="1">
        <f>IFERROR(VLOOKUP(C30,'[1]sidecode-types'!$A$2:$B$15,2,FALSE),"")</f>
        <v>11</v>
      </c>
    </row>
    <row r="31" spans="1:4" x14ac:dyDescent="0.2">
      <c r="A31" s="3" t="str">
        <f>IFERROR(Table1[[#This Row],[Kenteken]],"")</f>
        <v>HTV95B</v>
      </c>
      <c r="B31" s="1" t="str">
        <f t="shared" si="0"/>
        <v>HTV-95-B</v>
      </c>
      <c r="C31" s="1" t="str">
        <f t="shared" si="1"/>
        <v>AAANNA</v>
      </c>
      <c r="D31" s="1">
        <f>IFERROR(VLOOKUP(C31,'[1]sidecode-types'!$A$2:$B$15,2,FALSE),"")</f>
        <v>11</v>
      </c>
    </row>
    <row r="32" spans="1:4" x14ac:dyDescent="0.2">
      <c r="A32" s="3" t="str">
        <f>IFERROR(Table1[[#This Row],[Kenteken]],"")</f>
        <v>JDN39V</v>
      </c>
      <c r="B32" s="1" t="str">
        <f t="shared" si="0"/>
        <v>JDN-39-V</v>
      </c>
      <c r="C32" s="1" t="str">
        <f t="shared" si="1"/>
        <v>AAANNA</v>
      </c>
      <c r="D32" s="1">
        <f>IFERROR(VLOOKUP(C32,'[1]sidecode-types'!$A$2:$B$15,2,FALSE),"")</f>
        <v>11</v>
      </c>
    </row>
    <row r="33" spans="1:4" x14ac:dyDescent="0.2">
      <c r="A33" s="3" t="str">
        <f>IFERROR(Table1[[#This Row],[Kenteken]],"")</f>
        <v>JDV49T</v>
      </c>
      <c r="B33" s="1" t="str">
        <f t="shared" si="0"/>
        <v>JDV-49-T</v>
      </c>
      <c r="C33" s="1" t="str">
        <f t="shared" si="1"/>
        <v>AAANNA</v>
      </c>
      <c r="D33" s="1">
        <f>IFERROR(VLOOKUP(C33,'[1]sidecode-types'!$A$2:$B$15,2,FALSE),"")</f>
        <v>11</v>
      </c>
    </row>
    <row r="34" spans="1:4" x14ac:dyDescent="0.2">
      <c r="A34" s="3" t="str">
        <f>IFERROR(Table1[[#This Row],[Kenteken]],"")</f>
        <v>JJP34N</v>
      </c>
      <c r="B34" s="1" t="str">
        <f t="shared" si="0"/>
        <v>JJP-34-N</v>
      </c>
      <c r="C34" s="1" t="str">
        <f t="shared" si="1"/>
        <v>AAANNA</v>
      </c>
      <c r="D34" s="1">
        <f>IFERROR(VLOOKUP(C34,'[1]sidecode-types'!$A$2:$B$15,2,FALSE),"")</f>
        <v>11</v>
      </c>
    </row>
    <row r="35" spans="1:4" x14ac:dyDescent="0.2">
      <c r="A35" s="3" t="str">
        <f>IFERROR(Table1[[#This Row],[Kenteken]],"")</f>
        <v>JSJ53S</v>
      </c>
      <c r="B35" s="1" t="str">
        <f t="shared" si="0"/>
        <v>JSJ-53-S</v>
      </c>
      <c r="C35" s="1" t="str">
        <f t="shared" si="1"/>
        <v>AAANNA</v>
      </c>
      <c r="D35" s="1">
        <f>IFERROR(VLOOKUP(C35,'[1]sidecode-types'!$A$2:$B$15,2,FALSE),"")</f>
        <v>11</v>
      </c>
    </row>
    <row r="36" spans="1:4" x14ac:dyDescent="0.2">
      <c r="A36" s="3" t="str">
        <f>IFERROR(Table1[[#This Row],[Kenteken]],"")</f>
        <v>JTH09K</v>
      </c>
      <c r="B36" s="1" t="str">
        <f t="shared" si="0"/>
        <v>JTH-09-K</v>
      </c>
      <c r="C36" s="1" t="str">
        <f t="shared" si="1"/>
        <v>AAANNA</v>
      </c>
      <c r="D36" s="1">
        <f>IFERROR(VLOOKUP(C36,'[1]sidecode-types'!$A$2:$B$15,2,FALSE),"")</f>
        <v>11</v>
      </c>
    </row>
    <row r="37" spans="1:4" x14ac:dyDescent="0.2">
      <c r="A37" s="3" t="str">
        <f>IFERROR(Table1[[#This Row],[Kenteken]],"")</f>
        <v>N555BP</v>
      </c>
      <c r="B37" s="1" t="str">
        <f t="shared" si="0"/>
        <v>N-555-BP</v>
      </c>
      <c r="C37" s="1" t="str">
        <f t="shared" si="1"/>
        <v>ANNNAA</v>
      </c>
      <c r="D37" s="1">
        <f>IFERROR(VLOOKUP(C37,'[1]sidecode-types'!$A$2:$B$15,2,FALSE),"")</f>
        <v>10</v>
      </c>
    </row>
    <row r="38" spans="1:4" x14ac:dyDescent="0.2">
      <c r="A38" s="3" t="str">
        <f>IFERROR(Table1[[#This Row],[Kenteken]],"")</f>
        <v>P355GX</v>
      </c>
      <c r="B38" s="1" t="str">
        <f t="shared" si="0"/>
        <v>P-355-GX</v>
      </c>
      <c r="C38" s="1" t="str">
        <f t="shared" si="1"/>
        <v>ANNNAA</v>
      </c>
      <c r="D38" s="1">
        <f>IFERROR(VLOOKUP(C38,'[1]sidecode-types'!$A$2:$B$15,2,FALSE),"")</f>
        <v>10</v>
      </c>
    </row>
    <row r="39" spans="1:4" x14ac:dyDescent="0.2">
      <c r="A39" s="3" t="str">
        <f>IFERROR(Table1[[#This Row],[Kenteken]],"")</f>
        <v>P677RK</v>
      </c>
      <c r="B39" s="1" t="str">
        <f t="shared" si="0"/>
        <v>P-677-RK</v>
      </c>
      <c r="C39" s="1" t="str">
        <f t="shared" si="1"/>
        <v>ANNNAA</v>
      </c>
      <c r="D39" s="1">
        <f>IFERROR(VLOOKUP(C39,'[1]sidecode-types'!$A$2:$B$15,2,FALSE),"")</f>
        <v>10</v>
      </c>
    </row>
    <row r="40" spans="1:4" x14ac:dyDescent="0.2">
      <c r="A40" s="3" t="str">
        <f>IFERROR(Table1[[#This Row],[Kenteken]],"")</f>
        <v>P796RR</v>
      </c>
      <c r="B40" s="1" t="str">
        <f t="shared" si="0"/>
        <v>P-796-RR</v>
      </c>
      <c r="C40" s="1" t="str">
        <f t="shared" si="1"/>
        <v>ANNNAA</v>
      </c>
      <c r="D40" s="1">
        <f>IFERROR(VLOOKUP(C40,'[1]sidecode-types'!$A$2:$B$15,2,FALSE),"")</f>
        <v>10</v>
      </c>
    </row>
    <row r="41" spans="1:4" x14ac:dyDescent="0.2">
      <c r="A41" s="3" t="str">
        <f>IFERROR(Table1[[#This Row],[Kenteken]],"")</f>
        <v>P920GD</v>
      </c>
      <c r="B41" s="1" t="str">
        <f t="shared" si="0"/>
        <v>P-920-GD</v>
      </c>
      <c r="C41" s="1" t="str">
        <f t="shared" si="1"/>
        <v>ANNNAA</v>
      </c>
      <c r="D41" s="1">
        <f>IFERROR(VLOOKUP(C41,'[1]sidecode-types'!$A$2:$B$15,2,FALSE),"")</f>
        <v>10</v>
      </c>
    </row>
    <row r="42" spans="1:4" x14ac:dyDescent="0.2">
      <c r="A42" s="3" t="str">
        <f>IFERROR(Table1[[#This Row],[Kenteken]],"")</f>
        <v>P935JF</v>
      </c>
      <c r="B42" s="1" t="str">
        <f t="shared" si="0"/>
        <v>P-935-JF</v>
      </c>
      <c r="C42" s="1" t="str">
        <f t="shared" si="1"/>
        <v>ANNNAA</v>
      </c>
      <c r="D42" s="1">
        <f>IFERROR(VLOOKUP(C42,'[1]sidecode-types'!$A$2:$B$15,2,FALSE),"")</f>
        <v>10</v>
      </c>
    </row>
    <row r="43" spans="1:4" x14ac:dyDescent="0.2">
      <c r="A43" s="3" t="str">
        <f>IFERROR(Table1[[#This Row],[Kenteken]],"")</f>
        <v>R212DL</v>
      </c>
      <c r="B43" s="1" t="str">
        <f t="shared" si="0"/>
        <v>R-212-DL</v>
      </c>
      <c r="C43" s="1" t="str">
        <f t="shared" si="1"/>
        <v>ANNNAA</v>
      </c>
      <c r="D43" s="1">
        <f>IFERROR(VLOOKUP(C43,'[1]sidecode-types'!$A$2:$B$15,2,FALSE),"")</f>
        <v>10</v>
      </c>
    </row>
    <row r="44" spans="1:4" x14ac:dyDescent="0.2">
      <c r="A44" s="3" t="str">
        <f>IFERROR(Table1[[#This Row],[Kenteken]],"")</f>
        <v>R338VX</v>
      </c>
      <c r="B44" s="1" t="str">
        <f t="shared" si="0"/>
        <v>R-338-VX</v>
      </c>
      <c r="C44" s="1" t="str">
        <f t="shared" si="1"/>
        <v>ANNNAA</v>
      </c>
      <c r="D44" s="1">
        <f>IFERROR(VLOOKUP(C44,'[1]sidecode-types'!$A$2:$B$15,2,FALSE),"")</f>
        <v>10</v>
      </c>
    </row>
    <row r="45" spans="1:4" x14ac:dyDescent="0.2">
      <c r="A45" s="3" t="str">
        <f>IFERROR(Table1[[#This Row],[Kenteken]],"")</f>
        <v>R374XH</v>
      </c>
      <c r="B45" s="1" t="str">
        <f t="shared" si="0"/>
        <v>R-374-XH</v>
      </c>
      <c r="C45" s="1" t="str">
        <f t="shared" si="1"/>
        <v>ANNNAA</v>
      </c>
      <c r="D45" s="1">
        <f>IFERROR(VLOOKUP(C45,'[1]sidecode-types'!$A$2:$B$15,2,FALSE),"")</f>
        <v>10</v>
      </c>
    </row>
    <row r="46" spans="1:4" x14ac:dyDescent="0.2">
      <c r="A46" s="3" t="str">
        <f>IFERROR(Table1[[#This Row],[Kenteken]],"")</f>
        <v>R650FV</v>
      </c>
      <c r="B46" s="1" t="str">
        <f t="shared" si="0"/>
        <v>R-650-FV</v>
      </c>
      <c r="C46" s="1" t="str">
        <f t="shared" si="1"/>
        <v>ANNNAA</v>
      </c>
      <c r="D46" s="1">
        <f>IFERROR(VLOOKUP(C46,'[1]sidecode-types'!$A$2:$B$15,2,FALSE),"")</f>
        <v>10</v>
      </c>
    </row>
    <row r="47" spans="1:4" x14ac:dyDescent="0.2">
      <c r="A47" s="3" t="str">
        <f>IFERROR(Table1[[#This Row],[Kenteken]],"")</f>
        <v>R675BH</v>
      </c>
      <c r="B47" s="1" t="str">
        <f t="shared" si="0"/>
        <v>R-675-BH</v>
      </c>
      <c r="C47" s="1" t="str">
        <f t="shared" si="1"/>
        <v>ANNNAA</v>
      </c>
      <c r="D47" s="1">
        <f>IFERROR(VLOOKUP(C47,'[1]sidecode-types'!$A$2:$B$15,2,FALSE),"")</f>
        <v>10</v>
      </c>
    </row>
    <row r="48" spans="1:4" x14ac:dyDescent="0.2">
      <c r="A48" s="3" t="str">
        <f>IFERROR(Table1[[#This Row],[Kenteken]],"")</f>
        <v>R720LF</v>
      </c>
      <c r="B48" s="1" t="str">
        <f t="shared" si="0"/>
        <v>R-720-LF</v>
      </c>
      <c r="C48" s="1" t="str">
        <f t="shared" si="1"/>
        <v>ANNNAA</v>
      </c>
      <c r="D48" s="1">
        <f>IFERROR(VLOOKUP(C48,'[1]sidecode-types'!$A$2:$B$15,2,FALSE),"")</f>
        <v>10</v>
      </c>
    </row>
    <row r="49" spans="1:4" x14ac:dyDescent="0.2">
      <c r="A49" s="3" t="str">
        <f>IFERROR(Table1[[#This Row],[Kenteken]],"")</f>
        <v>R730RP</v>
      </c>
      <c r="B49" s="1" t="str">
        <f t="shared" si="0"/>
        <v>R-730-RP</v>
      </c>
      <c r="C49" s="1" t="str">
        <f t="shared" si="1"/>
        <v>ANNNAA</v>
      </c>
      <c r="D49" s="1">
        <f>IFERROR(VLOOKUP(C49,'[1]sidecode-types'!$A$2:$B$15,2,FALSE),"")</f>
        <v>10</v>
      </c>
    </row>
    <row r="50" spans="1:4" x14ac:dyDescent="0.2">
      <c r="A50" s="3" t="str">
        <f>IFERROR(Table1[[#This Row],[Kenteken]],"")</f>
        <v>R879ZR</v>
      </c>
      <c r="B50" s="1" t="str">
        <f t="shared" si="0"/>
        <v>R-879-ZR</v>
      </c>
      <c r="C50" s="1" t="str">
        <f t="shared" si="1"/>
        <v>ANNNAA</v>
      </c>
      <c r="D50" s="1">
        <f>IFERROR(VLOOKUP(C50,'[1]sidecode-types'!$A$2:$B$15,2,FALSE),"")</f>
        <v>10</v>
      </c>
    </row>
    <row r="51" spans="1:4" x14ac:dyDescent="0.2">
      <c r="A51" s="3" t="str">
        <f>IFERROR(Table1[[#This Row],[Kenteken]],"")</f>
        <v>R986VJ</v>
      </c>
      <c r="B51" s="1" t="str">
        <f t="shared" si="0"/>
        <v>R-986-VJ</v>
      </c>
      <c r="C51" s="1" t="str">
        <f t="shared" si="1"/>
        <v>ANNNAA</v>
      </c>
      <c r="D51" s="1">
        <f>IFERROR(VLOOKUP(C51,'[1]sidecode-types'!$A$2:$B$15,2,FALSE),"")</f>
        <v>10</v>
      </c>
    </row>
    <row r="52" spans="1:4" x14ac:dyDescent="0.2">
      <c r="A52" s="3" t="str">
        <f>IFERROR(Table1[[#This Row],[Kenteken]],"")</f>
        <v>S150LJ</v>
      </c>
      <c r="B52" s="1" t="str">
        <f t="shared" si="0"/>
        <v>S-150-LJ</v>
      </c>
      <c r="C52" s="1" t="str">
        <f t="shared" si="1"/>
        <v>ANNNAA</v>
      </c>
      <c r="D52" s="1">
        <f>IFERROR(VLOOKUP(C52,'[1]sidecode-types'!$A$2:$B$15,2,FALSE),"")</f>
        <v>10</v>
      </c>
    </row>
    <row r="53" spans="1:4" x14ac:dyDescent="0.2">
      <c r="A53" s="3" t="str">
        <f>IFERROR(Table1[[#This Row],[Kenteken]],"")</f>
        <v>S154HT</v>
      </c>
      <c r="B53" s="1" t="str">
        <f t="shared" si="0"/>
        <v>S-154-HT</v>
      </c>
      <c r="C53" s="1" t="str">
        <f t="shared" si="1"/>
        <v>ANNNAA</v>
      </c>
      <c r="D53" s="1">
        <f>IFERROR(VLOOKUP(C53,'[1]sidecode-types'!$A$2:$B$15,2,FALSE),"")</f>
        <v>10</v>
      </c>
    </row>
    <row r="54" spans="1:4" x14ac:dyDescent="0.2">
      <c r="A54" s="3" t="str">
        <f>IFERROR(Table1[[#This Row],[Kenteken]],"")</f>
        <v>S196HT</v>
      </c>
      <c r="B54" s="1" t="str">
        <f t="shared" si="0"/>
        <v>S-196-HT</v>
      </c>
      <c r="C54" s="1" t="str">
        <f t="shared" si="1"/>
        <v>ANNNAA</v>
      </c>
      <c r="D54" s="1">
        <f>IFERROR(VLOOKUP(C54,'[1]sidecode-types'!$A$2:$B$15,2,FALSE),"")</f>
        <v>10</v>
      </c>
    </row>
    <row r="55" spans="1:4" x14ac:dyDescent="0.2">
      <c r="A55" s="3" t="str">
        <f>IFERROR(Table1[[#This Row],[Kenteken]],"")</f>
        <v>S237VJ</v>
      </c>
      <c r="B55" s="1" t="str">
        <f t="shared" si="0"/>
        <v>S-237-VJ</v>
      </c>
      <c r="C55" s="1" t="str">
        <f t="shared" si="1"/>
        <v>ANNNAA</v>
      </c>
      <c r="D55" s="1">
        <f>IFERROR(VLOOKUP(C55,'[1]sidecode-types'!$A$2:$B$15,2,FALSE),"")</f>
        <v>10</v>
      </c>
    </row>
    <row r="56" spans="1:4" x14ac:dyDescent="0.2">
      <c r="A56" s="3" t="str">
        <f>IFERROR(Table1[[#This Row],[Kenteken]],"")</f>
        <v>S302NV</v>
      </c>
      <c r="B56" s="1" t="str">
        <f t="shared" si="0"/>
        <v>S-302-NV</v>
      </c>
      <c r="C56" s="1" t="str">
        <f t="shared" si="1"/>
        <v>ANNNAA</v>
      </c>
      <c r="D56" s="1">
        <f>IFERROR(VLOOKUP(C56,'[1]sidecode-types'!$A$2:$B$15,2,FALSE),"")</f>
        <v>10</v>
      </c>
    </row>
    <row r="57" spans="1:4" x14ac:dyDescent="0.2">
      <c r="A57" s="3" t="str">
        <f>IFERROR(Table1[[#This Row],[Kenteken]],"")</f>
        <v>S351FP</v>
      </c>
      <c r="B57" s="1" t="str">
        <f t="shared" si="0"/>
        <v>S-351-FP</v>
      </c>
      <c r="C57" s="1" t="str">
        <f t="shared" si="1"/>
        <v>ANNNAA</v>
      </c>
      <c r="D57" s="1">
        <f>IFERROR(VLOOKUP(C57,'[1]sidecode-types'!$A$2:$B$15,2,FALSE),"")</f>
        <v>10</v>
      </c>
    </row>
    <row r="58" spans="1:4" x14ac:dyDescent="0.2">
      <c r="A58" s="3" t="str">
        <f>IFERROR(Table1[[#This Row],[Kenteken]],"")</f>
        <v>S443GH</v>
      </c>
      <c r="B58" s="1" t="str">
        <f t="shared" si="0"/>
        <v>S-443-GH</v>
      </c>
      <c r="C58" s="1" t="str">
        <f t="shared" si="1"/>
        <v>ANNNAA</v>
      </c>
      <c r="D58" s="1">
        <f>IFERROR(VLOOKUP(C58,'[1]sidecode-types'!$A$2:$B$15,2,FALSE),"")</f>
        <v>10</v>
      </c>
    </row>
    <row r="59" spans="1:4" x14ac:dyDescent="0.2">
      <c r="A59" s="3" t="str">
        <f>IFERROR(Table1[[#This Row],[Kenteken]],"")</f>
        <v>S603SH</v>
      </c>
      <c r="B59" s="1" t="str">
        <f t="shared" si="0"/>
        <v>S-603-SH</v>
      </c>
      <c r="C59" s="1" t="str">
        <f t="shared" si="1"/>
        <v>ANNNAA</v>
      </c>
      <c r="D59" s="1">
        <f>IFERROR(VLOOKUP(C59,'[1]sidecode-types'!$A$2:$B$15,2,FALSE),"")</f>
        <v>10</v>
      </c>
    </row>
    <row r="60" spans="1:4" x14ac:dyDescent="0.2">
      <c r="A60" s="3" t="str">
        <f>IFERROR(Table1[[#This Row],[Kenteken]],"")</f>
        <v>S636LL</v>
      </c>
      <c r="B60" s="1" t="str">
        <f t="shared" si="0"/>
        <v>S-636-LL</v>
      </c>
      <c r="C60" s="1" t="str">
        <f t="shared" si="1"/>
        <v>ANNNAA</v>
      </c>
      <c r="D60" s="1">
        <f>IFERROR(VLOOKUP(C60,'[1]sidecode-types'!$A$2:$B$15,2,FALSE),"")</f>
        <v>10</v>
      </c>
    </row>
    <row r="61" spans="1:4" x14ac:dyDescent="0.2">
      <c r="A61" s="3" t="str">
        <f>IFERROR(Table1[[#This Row],[Kenteken]],"")</f>
        <v>S697SL</v>
      </c>
      <c r="B61" s="1" t="str">
        <f t="shared" si="0"/>
        <v>S-697-SL</v>
      </c>
      <c r="C61" s="1" t="str">
        <f t="shared" si="1"/>
        <v>ANNNAA</v>
      </c>
      <c r="D61" s="1">
        <f>IFERROR(VLOOKUP(C61,'[1]sidecode-types'!$A$2:$B$15,2,FALSE),"")</f>
        <v>10</v>
      </c>
    </row>
    <row r="62" spans="1:4" x14ac:dyDescent="0.2">
      <c r="A62" s="3" t="str">
        <f>IFERROR(Table1[[#This Row],[Kenteken]],"")</f>
        <v>S700RK</v>
      </c>
      <c r="B62" s="1" t="str">
        <f t="shared" si="0"/>
        <v>S-700-RK</v>
      </c>
      <c r="C62" s="1" t="str">
        <f t="shared" si="1"/>
        <v>ANNNAA</v>
      </c>
      <c r="D62" s="1">
        <f>IFERROR(VLOOKUP(C62,'[1]sidecode-types'!$A$2:$B$15,2,FALSE),"")</f>
        <v>10</v>
      </c>
    </row>
    <row r="63" spans="1:4" x14ac:dyDescent="0.2">
      <c r="A63" s="3" t="str">
        <f>IFERROR(Table1[[#This Row],[Kenteken]],"")</f>
        <v>S710BN</v>
      </c>
      <c r="B63" s="1" t="str">
        <f t="shared" si="0"/>
        <v>S-710-BN</v>
      </c>
      <c r="C63" s="1" t="str">
        <f t="shared" si="1"/>
        <v>ANNNAA</v>
      </c>
      <c r="D63" s="1">
        <f>IFERROR(VLOOKUP(C63,'[1]sidecode-types'!$A$2:$B$15,2,FALSE),"")</f>
        <v>10</v>
      </c>
    </row>
    <row r="64" spans="1:4" x14ac:dyDescent="0.2">
      <c r="A64" s="3" t="str">
        <f>IFERROR(Table1[[#This Row],[Kenteken]],"")</f>
        <v>S802HL</v>
      </c>
      <c r="B64" s="1" t="str">
        <f t="shared" si="0"/>
        <v>S-802-HL</v>
      </c>
      <c r="C64" s="1" t="str">
        <f t="shared" si="1"/>
        <v>ANNNAA</v>
      </c>
      <c r="D64" s="1">
        <f>IFERROR(VLOOKUP(C64,'[1]sidecode-types'!$A$2:$B$15,2,FALSE),"")</f>
        <v>10</v>
      </c>
    </row>
    <row r="65" spans="1:4" x14ac:dyDescent="0.2">
      <c r="A65" s="3" t="str">
        <f>IFERROR(Table1[[#This Row],[Kenteken]],"")</f>
        <v>S833SF</v>
      </c>
      <c r="B65" s="1" t="str">
        <f t="shared" si="0"/>
        <v>S-833-SF</v>
      </c>
      <c r="C65" s="1" t="str">
        <f t="shared" si="1"/>
        <v>ANNNAA</v>
      </c>
      <c r="D65" s="1">
        <f>IFERROR(VLOOKUP(C65,'[1]sidecode-types'!$A$2:$B$15,2,FALSE),"")</f>
        <v>10</v>
      </c>
    </row>
    <row r="66" spans="1:4" x14ac:dyDescent="0.2">
      <c r="A66" s="3" t="str">
        <f>IFERROR(Table1[[#This Row],[Kenteken]],"")</f>
        <v>S940VV</v>
      </c>
      <c r="B66" s="1" t="str">
        <f t="shared" si="0"/>
        <v>S-940-VV</v>
      </c>
      <c r="C66" s="1" t="str">
        <f t="shared" si="1"/>
        <v>ANNNAA</v>
      </c>
      <c r="D66" s="1">
        <f>IFERROR(VLOOKUP(C66,'[1]sidecode-types'!$A$2:$B$15,2,FALSE),"")</f>
        <v>10</v>
      </c>
    </row>
    <row r="67" spans="1:4" x14ac:dyDescent="0.2">
      <c r="A67" s="3" t="str">
        <f>IFERROR(Table1[[#This Row],[Kenteken]],"")</f>
        <v>S956KS</v>
      </c>
      <c r="B67" s="1" t="str">
        <f t="shared" ref="B67:B130" si="2">IFERROR(UPPER(IF(D67&lt;=6,MID(A67,1,2)&amp;"-"&amp;MID(A67,3,2)&amp;"-"&amp;MID(A67,5,2),IF(OR(D67=7,D67=9),MID(A67,1,2)&amp;"-"&amp;MID(A67,3,3)&amp;"-"&amp;MID(A67,6,1),IF(OR(D67=8,D67=10),MID(A67,1,1)&amp;"-"&amp;MID(A67,2,3)&amp;"-"&amp;MID(A67,5,2),IF(OR(D67=11,D67=14),MID(A67,1,3)&amp;"-"&amp;MID(A67,4,2)&amp;"-"&amp;MID(A67,6,1),IF(OR(D67=12,D67=13),MID(A67,1,1)&amp;"-"&amp;MID(A67,2,2)&amp;"-"&amp;MID(A67,4,3),)))))),"")</f>
        <v>S-956-KS</v>
      </c>
      <c r="C67" s="1" t="str">
        <f t="shared" ref="C67:C130" si="3">IFERROR(IF(ISERROR(MID(A67,1,1)+0),"A","N")&amp;IF(ISERROR(MID(A67,2,1)+0),"A","N")&amp;IF(ISERROR(MID(A67,3,1)+0),"A","N")&amp;IF(ISERROR(MID(A67,4,1)+0),"A","N")&amp;IF(ISERROR(MID(A67,5,1)+0),"A","N")&amp;IF(ISERROR(MID(A67,6,1)+0),"A","N"),"")</f>
        <v>ANNNAA</v>
      </c>
      <c r="D67" s="1">
        <f>IFERROR(VLOOKUP(C67,'[1]sidecode-types'!$A$2:$B$15,2,FALSE),"")</f>
        <v>10</v>
      </c>
    </row>
    <row r="68" spans="1:4" x14ac:dyDescent="0.2">
      <c r="A68" s="3" t="str">
        <f>IFERROR(Table1[[#This Row],[Kenteken]],"")</f>
        <v>T093PP</v>
      </c>
      <c r="B68" s="1" t="str">
        <f t="shared" si="2"/>
        <v>T-093-PP</v>
      </c>
      <c r="C68" s="1" t="str">
        <f t="shared" si="3"/>
        <v>ANNNAA</v>
      </c>
      <c r="D68" s="1">
        <f>IFERROR(VLOOKUP(C68,'[1]sidecode-types'!$A$2:$B$15,2,FALSE),"")</f>
        <v>10</v>
      </c>
    </row>
    <row r="69" spans="1:4" x14ac:dyDescent="0.2">
      <c r="A69" s="3" t="str">
        <f>IFERROR(Table1[[#This Row],[Kenteken]],"")</f>
        <v>T238NV</v>
      </c>
      <c r="B69" s="1" t="str">
        <f t="shared" si="2"/>
        <v>T-238-NV</v>
      </c>
      <c r="C69" s="1" t="str">
        <f t="shared" si="3"/>
        <v>ANNNAA</v>
      </c>
      <c r="D69" s="1">
        <f>IFERROR(VLOOKUP(C69,'[1]sidecode-types'!$A$2:$B$15,2,FALSE),"")</f>
        <v>10</v>
      </c>
    </row>
    <row r="70" spans="1:4" x14ac:dyDescent="0.2">
      <c r="A70" s="3" t="str">
        <f>IFERROR(Table1[[#This Row],[Kenteken]],"")</f>
        <v>T306XD</v>
      </c>
      <c r="B70" s="1" t="str">
        <f t="shared" si="2"/>
        <v>T-306-XD</v>
      </c>
      <c r="C70" s="1" t="str">
        <f t="shared" si="3"/>
        <v>ANNNAA</v>
      </c>
      <c r="D70" s="1">
        <f>IFERROR(VLOOKUP(C70,'[1]sidecode-types'!$A$2:$B$15,2,FALSE),"")</f>
        <v>10</v>
      </c>
    </row>
    <row r="71" spans="1:4" x14ac:dyDescent="0.2">
      <c r="A71" s="3" t="str">
        <f>IFERROR(Table1[[#This Row],[Kenteken]],"")</f>
        <v>T398JT</v>
      </c>
      <c r="B71" s="1" t="str">
        <f t="shared" si="2"/>
        <v>T-398-JT</v>
      </c>
      <c r="C71" s="1" t="str">
        <f t="shared" si="3"/>
        <v>ANNNAA</v>
      </c>
      <c r="D71" s="1">
        <f>IFERROR(VLOOKUP(C71,'[1]sidecode-types'!$A$2:$B$15,2,FALSE),"")</f>
        <v>10</v>
      </c>
    </row>
    <row r="72" spans="1:4" x14ac:dyDescent="0.2">
      <c r="A72" s="3" t="str">
        <f>IFERROR(Table1[[#This Row],[Kenteken]],"")</f>
        <v>T458HD</v>
      </c>
      <c r="B72" s="1" t="str">
        <f t="shared" si="2"/>
        <v>T-458-HD</v>
      </c>
      <c r="C72" s="1" t="str">
        <f t="shared" si="3"/>
        <v>ANNNAA</v>
      </c>
      <c r="D72" s="1">
        <f>IFERROR(VLOOKUP(C72,'[1]sidecode-types'!$A$2:$B$15,2,FALSE),"")</f>
        <v>10</v>
      </c>
    </row>
    <row r="73" spans="1:4" x14ac:dyDescent="0.2">
      <c r="A73" s="3" t="str">
        <f>IFERROR(Table1[[#This Row],[Kenteken]],"")</f>
        <v>T477GZ</v>
      </c>
      <c r="B73" s="1" t="str">
        <f t="shared" si="2"/>
        <v>T-477-GZ</v>
      </c>
      <c r="C73" s="1" t="str">
        <f t="shared" si="3"/>
        <v>ANNNAA</v>
      </c>
      <c r="D73" s="1">
        <f>IFERROR(VLOOKUP(C73,'[1]sidecode-types'!$A$2:$B$15,2,FALSE),"")</f>
        <v>10</v>
      </c>
    </row>
    <row r="74" spans="1:4" x14ac:dyDescent="0.2">
      <c r="A74" s="3" t="str">
        <f>IFERROR(Table1[[#This Row],[Kenteken]],"")</f>
        <v>T640GK</v>
      </c>
      <c r="B74" s="1" t="str">
        <f t="shared" si="2"/>
        <v>T-640-GK</v>
      </c>
      <c r="C74" s="1" t="str">
        <f t="shared" si="3"/>
        <v>ANNNAA</v>
      </c>
      <c r="D74" s="1">
        <f>IFERROR(VLOOKUP(C74,'[1]sidecode-types'!$A$2:$B$15,2,FALSE),"")</f>
        <v>10</v>
      </c>
    </row>
    <row r="75" spans="1:4" x14ac:dyDescent="0.2">
      <c r="A75" s="3" t="str">
        <f>IFERROR(Table1[[#This Row],[Kenteken]],"")</f>
        <v>T700RH</v>
      </c>
      <c r="B75" s="1" t="str">
        <f t="shared" si="2"/>
        <v>T-700-RH</v>
      </c>
      <c r="C75" s="1" t="str">
        <f t="shared" si="3"/>
        <v>ANNNAA</v>
      </c>
      <c r="D75" s="1">
        <f>IFERROR(VLOOKUP(C75,'[1]sidecode-types'!$A$2:$B$15,2,FALSE),"")</f>
        <v>10</v>
      </c>
    </row>
    <row r="76" spans="1:4" x14ac:dyDescent="0.2">
      <c r="A76" s="3" t="str">
        <f>IFERROR(Table1[[#This Row],[Kenteken]],"")</f>
        <v>T780RF</v>
      </c>
      <c r="B76" s="1" t="str">
        <f t="shared" si="2"/>
        <v>T-780-RF</v>
      </c>
      <c r="C76" s="1" t="str">
        <f t="shared" si="3"/>
        <v>ANNNAA</v>
      </c>
      <c r="D76" s="1">
        <f>IFERROR(VLOOKUP(C76,'[1]sidecode-types'!$A$2:$B$15,2,FALSE),"")</f>
        <v>10</v>
      </c>
    </row>
    <row r="77" spans="1:4" x14ac:dyDescent="0.2">
      <c r="A77" s="3" t="str">
        <f>IFERROR(Table1[[#This Row],[Kenteken]],"")</f>
        <v>V02FBK</v>
      </c>
      <c r="B77" s="1" t="str">
        <f t="shared" si="2"/>
        <v>V-02-FBK</v>
      </c>
      <c r="C77" s="1" t="str">
        <f t="shared" si="3"/>
        <v>ANNAAA</v>
      </c>
      <c r="D77" s="1">
        <f>IFERROR(VLOOKUP(C77,'[1]sidecode-types'!$A$2:$B$15,2,FALSE),"")</f>
        <v>12</v>
      </c>
    </row>
    <row r="78" spans="1:4" x14ac:dyDescent="0.2">
      <c r="A78" s="3" t="str">
        <f>IFERROR(Table1[[#This Row],[Kenteken]],"")</f>
        <v>V02GPZ</v>
      </c>
      <c r="B78" s="1" t="str">
        <f t="shared" si="2"/>
        <v>V-02-GPZ</v>
      </c>
      <c r="C78" s="1" t="str">
        <f t="shared" si="3"/>
        <v>ANNAAA</v>
      </c>
      <c r="D78" s="1">
        <f>IFERROR(VLOOKUP(C78,'[1]sidecode-types'!$A$2:$B$15,2,FALSE),"")</f>
        <v>12</v>
      </c>
    </row>
    <row r="79" spans="1:4" x14ac:dyDescent="0.2">
      <c r="A79" s="3" t="str">
        <f>IFERROR(Table1[[#This Row],[Kenteken]],"")</f>
        <v>V26JJT</v>
      </c>
      <c r="B79" s="1" t="str">
        <f t="shared" si="2"/>
        <v>V-26-JJT</v>
      </c>
      <c r="C79" s="1" t="str">
        <f t="shared" si="3"/>
        <v>ANNAAA</v>
      </c>
      <c r="D79" s="1">
        <f>IFERROR(VLOOKUP(C79,'[1]sidecode-types'!$A$2:$B$15,2,FALSE),"")</f>
        <v>12</v>
      </c>
    </row>
    <row r="80" spans="1:4" x14ac:dyDescent="0.2">
      <c r="A80" s="3" t="str">
        <f>IFERROR(Table1[[#This Row],[Kenteken]],"")</f>
        <v>V38JXZ</v>
      </c>
      <c r="B80" s="1" t="str">
        <f t="shared" si="2"/>
        <v>V-38-JXZ</v>
      </c>
      <c r="C80" s="1" t="str">
        <f t="shared" si="3"/>
        <v>ANNAAA</v>
      </c>
      <c r="D80" s="1">
        <f>IFERROR(VLOOKUP(C80,'[1]sidecode-types'!$A$2:$B$15,2,FALSE),"")</f>
        <v>12</v>
      </c>
    </row>
    <row r="81" spans="1:4" x14ac:dyDescent="0.2">
      <c r="A81" s="3" t="str">
        <f>IFERROR(Table1[[#This Row],[Kenteken]],"")</f>
        <v>V76DZH</v>
      </c>
      <c r="B81" s="1" t="str">
        <f t="shared" si="2"/>
        <v>V-76-DZH</v>
      </c>
      <c r="C81" s="1" t="str">
        <f t="shared" si="3"/>
        <v>ANNAAA</v>
      </c>
      <c r="D81" s="1">
        <f>IFERROR(VLOOKUP(C81,'[1]sidecode-types'!$A$2:$B$15,2,FALSE),"")</f>
        <v>12</v>
      </c>
    </row>
    <row r="82" spans="1:4" x14ac:dyDescent="0.2">
      <c r="A82" s="3" t="str">
        <f>IFERROR(Table1[[#This Row],[Kenteken]],"")</f>
        <v>V80JJG</v>
      </c>
      <c r="B82" s="1" t="str">
        <f t="shared" si="2"/>
        <v>V-80-JJG</v>
      </c>
      <c r="C82" s="1" t="str">
        <f t="shared" si="3"/>
        <v>ANNAAA</v>
      </c>
      <c r="D82" s="1">
        <f>IFERROR(VLOOKUP(C82,'[1]sidecode-types'!$A$2:$B$15,2,FALSE),"")</f>
        <v>12</v>
      </c>
    </row>
    <row r="83" spans="1:4" x14ac:dyDescent="0.2">
      <c r="A83" s="3" t="str">
        <f>IFERROR(Table1[[#This Row],[Kenteken]],"")</f>
        <v>V90GGT</v>
      </c>
      <c r="B83" s="1" t="str">
        <f t="shared" si="2"/>
        <v>V-90-GGT</v>
      </c>
      <c r="C83" s="1" t="str">
        <f t="shared" si="3"/>
        <v>ANNAAA</v>
      </c>
      <c r="D83" s="1">
        <f>IFERROR(VLOOKUP(C83,'[1]sidecode-types'!$A$2:$B$15,2,FALSE),"")</f>
        <v>12</v>
      </c>
    </row>
    <row r="84" spans="1:4" x14ac:dyDescent="0.2">
      <c r="A84" s="3" t="str">
        <f>IFERROR(Table1[[#This Row],[Kenteken]],"")</f>
        <v>VRB13Z</v>
      </c>
      <c r="B84" s="1" t="str">
        <f t="shared" si="2"/>
        <v>VRB-13-Z</v>
      </c>
      <c r="C84" s="1" t="str">
        <f t="shared" si="3"/>
        <v>AAANNA</v>
      </c>
      <c r="D84" s="1">
        <f>IFERROR(VLOOKUP(C84,'[1]sidecode-types'!$A$2:$B$15,2,FALSE),"")</f>
        <v>11</v>
      </c>
    </row>
    <row r="85" spans="1:4" x14ac:dyDescent="0.2">
      <c r="A85" s="3" t="str">
        <f>IFERROR(Table1[[#This Row],[Kenteken]],"")</f>
        <v>VVK26L</v>
      </c>
      <c r="B85" s="1" t="str">
        <f t="shared" si="2"/>
        <v>VVK-26-L</v>
      </c>
      <c r="C85" s="1" t="str">
        <f t="shared" si="3"/>
        <v>AAANNA</v>
      </c>
      <c r="D85" s="1">
        <f>IFERROR(VLOOKUP(C85,'[1]sidecode-types'!$A$2:$B$15,2,FALSE),"")</f>
        <v>11</v>
      </c>
    </row>
    <row r="86" spans="1:4" x14ac:dyDescent="0.2">
      <c r="A86" s="3" t="str">
        <f>IFERROR(Table1[[#This Row],[Kenteken]],"")</f>
        <v>VVR82N</v>
      </c>
      <c r="B86" s="1" t="str">
        <f t="shared" si="2"/>
        <v>VVR-82-N</v>
      </c>
      <c r="C86" s="1" t="str">
        <f t="shared" si="3"/>
        <v>AAANNA</v>
      </c>
      <c r="D86" s="1">
        <f>IFERROR(VLOOKUP(C86,'[1]sidecode-types'!$A$2:$B$15,2,FALSE),"")</f>
        <v>11</v>
      </c>
    </row>
    <row r="87" spans="1:4" x14ac:dyDescent="0.2">
      <c r="A87" s="3" t="str">
        <f>IFERROR(Table1[[#This Row],[Kenteken]],"")</f>
        <v>X125LG</v>
      </c>
      <c r="B87" s="1" t="str">
        <f t="shared" si="2"/>
        <v>X-125-LG</v>
      </c>
      <c r="C87" s="1" t="str">
        <f t="shared" si="3"/>
        <v>ANNNAA</v>
      </c>
      <c r="D87" s="1">
        <f>IFERROR(VLOOKUP(C87,'[1]sidecode-types'!$A$2:$B$15,2,FALSE),"")</f>
        <v>10</v>
      </c>
    </row>
    <row r="88" spans="1:4" x14ac:dyDescent="0.2">
      <c r="A88" s="3" t="str">
        <f>IFERROR(Table1[[#This Row],[Kenteken]],"")</f>
        <v>X283ZT</v>
      </c>
      <c r="B88" s="1" t="str">
        <f t="shared" si="2"/>
        <v>X-283-ZT</v>
      </c>
      <c r="C88" s="1" t="str">
        <f t="shared" si="3"/>
        <v>ANNNAA</v>
      </c>
      <c r="D88" s="1">
        <f>IFERROR(VLOOKUP(C88,'[1]sidecode-types'!$A$2:$B$15,2,FALSE),"")</f>
        <v>10</v>
      </c>
    </row>
    <row r="89" spans="1:4" x14ac:dyDescent="0.2">
      <c r="A89" s="3" t="str">
        <f>IFERROR(Table1[[#This Row],[Kenteken]],"")</f>
        <v>X337RJ</v>
      </c>
      <c r="B89" s="1" t="str">
        <f t="shared" si="2"/>
        <v>X-337-RJ</v>
      </c>
      <c r="C89" s="1" t="str">
        <f t="shared" si="3"/>
        <v>ANNNAA</v>
      </c>
      <c r="D89" s="1">
        <f>IFERROR(VLOOKUP(C89,'[1]sidecode-types'!$A$2:$B$15,2,FALSE),"")</f>
        <v>10</v>
      </c>
    </row>
    <row r="90" spans="1:4" x14ac:dyDescent="0.2">
      <c r="A90" s="3" t="str">
        <f>IFERROR(Table1[[#This Row],[Kenteken]],"")</f>
        <v>X668RG</v>
      </c>
      <c r="B90" s="1" t="str">
        <f t="shared" si="2"/>
        <v>X-668-RG</v>
      </c>
      <c r="C90" s="1" t="str">
        <f t="shared" si="3"/>
        <v>ANNNAA</v>
      </c>
      <c r="D90" s="1">
        <f>IFERROR(VLOOKUP(C90,'[1]sidecode-types'!$A$2:$B$15,2,FALSE),"")</f>
        <v>10</v>
      </c>
    </row>
    <row r="91" spans="1:4" x14ac:dyDescent="0.2">
      <c r="A91" s="3" t="str">
        <f>IFERROR(Table1[[#This Row],[Kenteken]],"")</f>
        <v>X894PX</v>
      </c>
      <c r="B91" s="1" t="str">
        <f t="shared" si="2"/>
        <v>X-894-PX</v>
      </c>
      <c r="C91" s="1" t="str">
        <f t="shared" si="3"/>
        <v>ANNNAA</v>
      </c>
      <c r="D91" s="1">
        <f>IFERROR(VLOOKUP(C91,'[1]sidecode-types'!$A$2:$B$15,2,FALSE),"")</f>
        <v>10</v>
      </c>
    </row>
    <row r="92" spans="1:4" x14ac:dyDescent="0.2">
      <c r="A92" s="3" t="str">
        <f>IFERROR(Table1[[#This Row],[Kenteken]],"")</f>
        <v>X916PB</v>
      </c>
      <c r="B92" s="1" t="str">
        <f t="shared" si="2"/>
        <v>X-916-PB</v>
      </c>
      <c r="C92" s="1" t="str">
        <f t="shared" si="3"/>
        <v>ANNNAA</v>
      </c>
      <c r="D92" s="1">
        <f>IFERROR(VLOOKUP(C92,'[1]sidecode-types'!$A$2:$B$15,2,FALSE),"")</f>
        <v>10</v>
      </c>
    </row>
    <row r="93" spans="1:4" x14ac:dyDescent="0.2">
      <c r="A93" s="3" t="str">
        <f>IFERROR(Table1[[#This Row],[Kenteken]],"")</f>
        <v>X962XP</v>
      </c>
      <c r="B93" s="1" t="str">
        <f t="shared" si="2"/>
        <v>X-962-XP</v>
      </c>
      <c r="C93" s="1" t="str">
        <f t="shared" si="3"/>
        <v>ANNNAA</v>
      </c>
      <c r="D93" s="1">
        <f>IFERROR(VLOOKUP(C93,'[1]sidecode-types'!$A$2:$B$15,2,FALSE),"")</f>
        <v>10</v>
      </c>
    </row>
    <row r="94" spans="1:4" x14ac:dyDescent="0.2">
      <c r="A94" s="3" t="str">
        <f>IFERROR(Table1[[#This Row],[Kenteken]],"")</f>
        <v>Z243FP</v>
      </c>
      <c r="B94" s="1" t="str">
        <f t="shared" si="2"/>
        <v>Z-243-FP</v>
      </c>
      <c r="C94" s="1" t="str">
        <f t="shared" si="3"/>
        <v>ANNNAA</v>
      </c>
      <c r="D94" s="1">
        <f>IFERROR(VLOOKUP(C94,'[1]sidecode-types'!$A$2:$B$15,2,FALSE),"")</f>
        <v>10</v>
      </c>
    </row>
    <row r="95" spans="1:4" x14ac:dyDescent="0.2">
      <c r="A95" s="3" t="str">
        <f>IFERROR(Table1[[#This Row],[Kenteken]],"")</f>
        <v>Z264FT</v>
      </c>
      <c r="B95" s="1" t="str">
        <f t="shared" si="2"/>
        <v>Z-264-FT</v>
      </c>
      <c r="C95" s="1" t="str">
        <f t="shared" si="3"/>
        <v>ANNNAA</v>
      </c>
      <c r="D95" s="1">
        <f>IFERROR(VLOOKUP(C95,'[1]sidecode-types'!$A$2:$B$15,2,FALSE),"")</f>
        <v>10</v>
      </c>
    </row>
    <row r="96" spans="1:4" x14ac:dyDescent="0.2">
      <c r="A96" s="3" t="str">
        <f>IFERROR(Table1[[#This Row],[Kenteken]],"")</f>
        <v>Z347GG</v>
      </c>
      <c r="B96" s="1" t="str">
        <f t="shared" si="2"/>
        <v>Z-347-GG</v>
      </c>
      <c r="C96" s="1" t="str">
        <f t="shared" si="3"/>
        <v>ANNNAA</v>
      </c>
      <c r="D96" s="1">
        <f>IFERROR(VLOOKUP(C96,'[1]sidecode-types'!$A$2:$B$15,2,FALSE),"")</f>
        <v>10</v>
      </c>
    </row>
    <row r="97" spans="1:4" x14ac:dyDescent="0.2">
      <c r="A97" s="3" t="str">
        <f>IFERROR(Table1[[#This Row],[Kenteken]],"")</f>
        <v>Z486LV</v>
      </c>
      <c r="B97" s="1" t="str">
        <f t="shared" si="2"/>
        <v>Z-486-LV</v>
      </c>
      <c r="C97" s="1" t="str">
        <f t="shared" si="3"/>
        <v>ANNNAA</v>
      </c>
      <c r="D97" s="1">
        <f>IFERROR(VLOOKUP(C97,'[1]sidecode-types'!$A$2:$B$15,2,FALSE),"")</f>
        <v>10</v>
      </c>
    </row>
    <row r="98" spans="1:4" x14ac:dyDescent="0.2">
      <c r="A98" s="3" t="str">
        <f>IFERROR(Table1[[#This Row],[Kenteken]],"")</f>
        <v>Z563GL</v>
      </c>
      <c r="B98" s="1" t="str">
        <f t="shared" si="2"/>
        <v>Z-563-GL</v>
      </c>
      <c r="C98" s="1" t="str">
        <f t="shared" si="3"/>
        <v>ANNNAA</v>
      </c>
      <c r="D98" s="1">
        <f>IFERROR(VLOOKUP(C98,'[1]sidecode-types'!$A$2:$B$15,2,FALSE),"")</f>
        <v>10</v>
      </c>
    </row>
    <row r="99" spans="1:4" x14ac:dyDescent="0.2">
      <c r="A99" s="3" t="str">
        <f>IFERROR(Table1[[#This Row],[Kenteken]],"")</f>
        <v>Z572GL</v>
      </c>
      <c r="B99" s="1" t="str">
        <f t="shared" si="2"/>
        <v>Z-572-GL</v>
      </c>
      <c r="C99" s="1" t="str">
        <f t="shared" si="3"/>
        <v>ANNNAA</v>
      </c>
      <c r="D99" s="1">
        <f>IFERROR(VLOOKUP(C99,'[1]sidecode-types'!$A$2:$B$15,2,FALSE),"")</f>
        <v>10</v>
      </c>
    </row>
    <row r="100" spans="1:4" x14ac:dyDescent="0.2">
      <c r="A100" s="3" t="str">
        <f>IFERROR(Table1[[#This Row],[Kenteken]],"")</f>
        <v/>
      </c>
      <c r="B100" s="1" t="str">
        <f t="shared" si="2"/>
        <v/>
      </c>
      <c r="C100" s="1" t="str">
        <f t="shared" si="3"/>
        <v>AAAAAA</v>
      </c>
      <c r="D100" s="1" t="str">
        <f>IFERROR(VLOOKUP(C100,'[1]sidecode-types'!$A$2:$B$15,2,FALSE),"")</f>
        <v/>
      </c>
    </row>
    <row r="101" spans="1:4" x14ac:dyDescent="0.2">
      <c r="A101" s="3" t="str">
        <f>IFERROR(Table1[[#This Row],[Kenteken]],"")</f>
        <v/>
      </c>
      <c r="B101" s="1" t="str">
        <f t="shared" si="2"/>
        <v/>
      </c>
      <c r="C101" s="1" t="str">
        <f t="shared" si="3"/>
        <v>AAAAAA</v>
      </c>
      <c r="D101" s="1" t="str">
        <f>IFERROR(VLOOKUP(C101,'[1]sidecode-types'!$A$2:$B$15,2,FALSE),"")</f>
        <v/>
      </c>
    </row>
    <row r="102" spans="1:4" x14ac:dyDescent="0.2">
      <c r="A102" s="3" t="str">
        <f>IFERROR(Table1[[#This Row],[Kenteken]],"")</f>
        <v/>
      </c>
      <c r="B102" s="1" t="str">
        <f t="shared" si="2"/>
        <v/>
      </c>
      <c r="C102" s="1" t="str">
        <f t="shared" si="3"/>
        <v>AAAAAA</v>
      </c>
      <c r="D102" s="1" t="str">
        <f>IFERROR(VLOOKUP(C102,'[1]sidecode-types'!$A$2:$B$15,2,FALSE),"")</f>
        <v/>
      </c>
    </row>
    <row r="103" spans="1:4" x14ac:dyDescent="0.2">
      <c r="A103" s="3" t="str">
        <f>IFERROR(Table1[[#This Row],[Kenteken]],"")</f>
        <v/>
      </c>
      <c r="B103" s="1" t="str">
        <f t="shared" si="2"/>
        <v/>
      </c>
      <c r="C103" s="1" t="str">
        <f t="shared" si="3"/>
        <v>AAAAAA</v>
      </c>
      <c r="D103" s="1" t="str">
        <f>IFERROR(VLOOKUP(C103,'[1]sidecode-types'!$A$2:$B$15,2,FALSE),"")</f>
        <v/>
      </c>
    </row>
    <row r="104" spans="1:4" x14ac:dyDescent="0.2">
      <c r="A104" s="3" t="str">
        <f>IFERROR(Table1[[#This Row],[Kenteken]],"")</f>
        <v/>
      </c>
      <c r="B104" s="1" t="str">
        <f t="shared" si="2"/>
        <v/>
      </c>
      <c r="C104" s="1" t="str">
        <f t="shared" si="3"/>
        <v>AAAAAA</v>
      </c>
      <c r="D104" s="1" t="str">
        <f>IFERROR(VLOOKUP(C104,'[1]sidecode-types'!$A$2:$B$15,2,FALSE),"")</f>
        <v/>
      </c>
    </row>
    <row r="105" spans="1:4" x14ac:dyDescent="0.2">
      <c r="A105" s="3" t="str">
        <f>IFERROR(Table1[[#This Row],[Kenteken]],"")</f>
        <v/>
      </c>
      <c r="B105" s="1" t="str">
        <f t="shared" si="2"/>
        <v/>
      </c>
      <c r="C105" s="1" t="str">
        <f t="shared" si="3"/>
        <v>AAAAAA</v>
      </c>
      <c r="D105" s="1" t="str">
        <f>IFERROR(VLOOKUP(C105,'[1]sidecode-types'!$A$2:$B$15,2,FALSE),"")</f>
        <v/>
      </c>
    </row>
    <row r="106" spans="1:4" x14ac:dyDescent="0.2">
      <c r="A106" s="3" t="str">
        <f>IFERROR(Table1[[#This Row],[Kenteken]],"")</f>
        <v/>
      </c>
      <c r="B106" s="1" t="str">
        <f t="shared" si="2"/>
        <v/>
      </c>
      <c r="C106" s="1" t="str">
        <f t="shared" si="3"/>
        <v>AAAAAA</v>
      </c>
      <c r="D106" s="1" t="str">
        <f>IFERROR(VLOOKUP(C106,'[1]sidecode-types'!$A$2:$B$15,2,FALSE),"")</f>
        <v/>
      </c>
    </row>
    <row r="107" spans="1:4" x14ac:dyDescent="0.2">
      <c r="A107" s="3" t="str">
        <f>IFERROR(Table1[[#This Row],[Kenteken]],"")</f>
        <v/>
      </c>
      <c r="B107" s="1" t="str">
        <f t="shared" si="2"/>
        <v/>
      </c>
      <c r="C107" s="1" t="str">
        <f t="shared" si="3"/>
        <v>AAAAAA</v>
      </c>
      <c r="D107" s="1" t="str">
        <f>IFERROR(VLOOKUP(C107,'[1]sidecode-types'!$A$2:$B$15,2,FALSE),"")</f>
        <v/>
      </c>
    </row>
    <row r="108" spans="1:4" x14ac:dyDescent="0.2">
      <c r="A108" s="3" t="str">
        <f>IFERROR(Table1[[#This Row],[Kenteken]],"")</f>
        <v/>
      </c>
      <c r="B108" s="1" t="str">
        <f t="shared" si="2"/>
        <v/>
      </c>
      <c r="C108" s="1" t="str">
        <f t="shared" si="3"/>
        <v>AAAAAA</v>
      </c>
      <c r="D108" s="1" t="str">
        <f>IFERROR(VLOOKUP(C108,'[1]sidecode-types'!$A$2:$B$15,2,FALSE),"")</f>
        <v/>
      </c>
    </row>
    <row r="109" spans="1:4" x14ac:dyDescent="0.2">
      <c r="A109" s="3" t="str">
        <f>IFERROR(Table1[[#This Row],[Kenteken]],"")</f>
        <v/>
      </c>
      <c r="B109" s="1" t="str">
        <f t="shared" si="2"/>
        <v/>
      </c>
      <c r="C109" s="1" t="str">
        <f t="shared" si="3"/>
        <v>AAAAAA</v>
      </c>
      <c r="D109" s="1" t="str">
        <f>IFERROR(VLOOKUP(C109,'[1]sidecode-types'!$A$2:$B$15,2,FALSE),"")</f>
        <v/>
      </c>
    </row>
    <row r="110" spans="1:4" x14ac:dyDescent="0.2">
      <c r="A110" s="3" t="str">
        <f>IFERROR(Table1[[#This Row],[Kenteken]],"")</f>
        <v/>
      </c>
      <c r="B110" s="1" t="str">
        <f t="shared" si="2"/>
        <v/>
      </c>
      <c r="C110" s="1" t="str">
        <f t="shared" si="3"/>
        <v>AAAAAA</v>
      </c>
      <c r="D110" s="1" t="str">
        <f>IFERROR(VLOOKUP(C110,'[1]sidecode-types'!$A$2:$B$15,2,FALSE),"")</f>
        <v/>
      </c>
    </row>
    <row r="111" spans="1:4" x14ac:dyDescent="0.2">
      <c r="A111" s="3" t="str">
        <f>IFERROR(Table1[[#This Row],[Kenteken]],"")</f>
        <v/>
      </c>
      <c r="B111" s="1" t="str">
        <f t="shared" si="2"/>
        <v/>
      </c>
      <c r="C111" s="1" t="str">
        <f t="shared" si="3"/>
        <v>AAAAAA</v>
      </c>
      <c r="D111" s="1" t="str">
        <f>IFERROR(VLOOKUP(C111,'[1]sidecode-types'!$A$2:$B$15,2,FALSE),"")</f>
        <v/>
      </c>
    </row>
    <row r="112" spans="1:4" x14ac:dyDescent="0.2">
      <c r="A112" s="3" t="str">
        <f>IFERROR(Table1[[#This Row],[Kenteken]],"")</f>
        <v/>
      </c>
      <c r="B112" s="1" t="str">
        <f t="shared" si="2"/>
        <v/>
      </c>
      <c r="C112" s="1" t="str">
        <f t="shared" si="3"/>
        <v>AAAAAA</v>
      </c>
      <c r="D112" s="1" t="str">
        <f>IFERROR(VLOOKUP(C112,'[1]sidecode-types'!$A$2:$B$15,2,FALSE),"")</f>
        <v/>
      </c>
    </row>
    <row r="113" spans="1:4" x14ac:dyDescent="0.2">
      <c r="A113" s="3" t="str">
        <f>IFERROR(Table1[[#This Row],[Kenteken]],"")</f>
        <v/>
      </c>
      <c r="B113" s="1" t="str">
        <f t="shared" si="2"/>
        <v/>
      </c>
      <c r="C113" s="1" t="str">
        <f t="shared" si="3"/>
        <v>AAAAAA</v>
      </c>
      <c r="D113" s="1" t="str">
        <f>IFERROR(VLOOKUP(C113,'[1]sidecode-types'!$A$2:$B$15,2,FALSE),"")</f>
        <v/>
      </c>
    </row>
    <row r="114" spans="1:4" x14ac:dyDescent="0.2">
      <c r="A114" s="3" t="str">
        <f>IFERROR(Table1[[#This Row],[Kenteken]],"")</f>
        <v/>
      </c>
      <c r="B114" s="1" t="str">
        <f t="shared" si="2"/>
        <v/>
      </c>
      <c r="C114" s="1" t="str">
        <f t="shared" si="3"/>
        <v>AAAAAA</v>
      </c>
      <c r="D114" s="1" t="str">
        <f>IFERROR(VLOOKUP(C114,'[1]sidecode-types'!$A$2:$B$15,2,FALSE),"")</f>
        <v/>
      </c>
    </row>
    <row r="115" spans="1:4" x14ac:dyDescent="0.2">
      <c r="A115" s="3" t="str">
        <f>IFERROR(Table1[[#This Row],[Kenteken]],"")</f>
        <v/>
      </c>
      <c r="B115" s="1" t="str">
        <f t="shared" si="2"/>
        <v/>
      </c>
      <c r="C115" s="1" t="str">
        <f t="shared" si="3"/>
        <v>AAAAAA</v>
      </c>
      <c r="D115" s="1" t="str">
        <f>IFERROR(VLOOKUP(C115,'[1]sidecode-types'!$A$2:$B$15,2,FALSE),"")</f>
        <v/>
      </c>
    </row>
    <row r="116" spans="1:4" x14ac:dyDescent="0.2">
      <c r="A116" s="3" t="str">
        <f>IFERROR(Table1[[#This Row],[Kenteken]],"")</f>
        <v/>
      </c>
      <c r="B116" s="1" t="str">
        <f t="shared" si="2"/>
        <v/>
      </c>
      <c r="C116" s="1" t="str">
        <f t="shared" si="3"/>
        <v>AAAAAA</v>
      </c>
      <c r="D116" s="1" t="str">
        <f>IFERROR(VLOOKUP(C116,'[1]sidecode-types'!$A$2:$B$15,2,FALSE),"")</f>
        <v/>
      </c>
    </row>
    <row r="117" spans="1:4" x14ac:dyDescent="0.2">
      <c r="A117" s="3" t="str">
        <f>IFERROR(Table1[[#This Row],[Kenteken]],"")</f>
        <v/>
      </c>
      <c r="B117" s="1" t="str">
        <f t="shared" si="2"/>
        <v/>
      </c>
      <c r="C117" s="1" t="str">
        <f t="shared" si="3"/>
        <v>AAAAAA</v>
      </c>
      <c r="D117" s="1" t="str">
        <f>IFERROR(VLOOKUP(C117,'[1]sidecode-types'!$A$2:$B$15,2,FALSE),"")</f>
        <v/>
      </c>
    </row>
    <row r="118" spans="1:4" x14ac:dyDescent="0.2">
      <c r="A118" s="3" t="str">
        <f>IFERROR(Table1[[#This Row],[Kenteken]],"")</f>
        <v/>
      </c>
      <c r="B118" s="1" t="str">
        <f t="shared" si="2"/>
        <v/>
      </c>
      <c r="C118" s="1" t="str">
        <f t="shared" si="3"/>
        <v>AAAAAA</v>
      </c>
      <c r="D118" s="1" t="str">
        <f>IFERROR(VLOOKUP(C118,'[1]sidecode-types'!$A$2:$B$15,2,FALSE),"")</f>
        <v/>
      </c>
    </row>
    <row r="119" spans="1:4" x14ac:dyDescent="0.2">
      <c r="A119" s="3" t="str">
        <f>IFERROR(Table1[[#This Row],[Kenteken]],"")</f>
        <v/>
      </c>
      <c r="B119" s="1" t="str">
        <f t="shared" si="2"/>
        <v/>
      </c>
      <c r="C119" s="1" t="str">
        <f t="shared" si="3"/>
        <v>AAAAAA</v>
      </c>
      <c r="D119" s="1" t="str">
        <f>IFERROR(VLOOKUP(C119,'[1]sidecode-types'!$A$2:$B$15,2,FALSE),"")</f>
        <v/>
      </c>
    </row>
    <row r="120" spans="1:4" x14ac:dyDescent="0.2">
      <c r="A120" s="3" t="str">
        <f>IFERROR(Table1[[#This Row],[Kenteken]],"")</f>
        <v/>
      </c>
      <c r="B120" s="1" t="str">
        <f t="shared" si="2"/>
        <v/>
      </c>
      <c r="C120" s="1" t="str">
        <f t="shared" si="3"/>
        <v>AAAAAA</v>
      </c>
      <c r="D120" s="1" t="str">
        <f>IFERROR(VLOOKUP(C120,'[1]sidecode-types'!$A$2:$B$15,2,FALSE),"")</f>
        <v/>
      </c>
    </row>
    <row r="121" spans="1:4" x14ac:dyDescent="0.2">
      <c r="A121" s="3" t="str">
        <f>IFERROR(Table1[[#This Row],[Kenteken]],"")</f>
        <v/>
      </c>
      <c r="B121" s="1" t="str">
        <f t="shared" si="2"/>
        <v/>
      </c>
      <c r="C121" s="1" t="str">
        <f t="shared" si="3"/>
        <v>AAAAAA</v>
      </c>
      <c r="D121" s="1" t="str">
        <f>IFERROR(VLOOKUP(C121,'[1]sidecode-types'!$A$2:$B$15,2,FALSE),"")</f>
        <v/>
      </c>
    </row>
    <row r="122" spans="1:4" x14ac:dyDescent="0.2">
      <c r="A122" s="3" t="str">
        <f>IFERROR(Table1[[#This Row],[Kenteken]],"")</f>
        <v/>
      </c>
      <c r="B122" s="1" t="str">
        <f t="shared" si="2"/>
        <v/>
      </c>
      <c r="C122" s="1" t="str">
        <f t="shared" si="3"/>
        <v>AAAAAA</v>
      </c>
      <c r="D122" s="1" t="str">
        <f>IFERROR(VLOOKUP(C122,'[1]sidecode-types'!$A$2:$B$15,2,FALSE),"")</f>
        <v/>
      </c>
    </row>
    <row r="123" spans="1:4" x14ac:dyDescent="0.2">
      <c r="A123" s="3" t="str">
        <f>IFERROR(Table1[[#This Row],[Kenteken]],"")</f>
        <v/>
      </c>
      <c r="B123" s="1" t="str">
        <f t="shared" si="2"/>
        <v/>
      </c>
      <c r="C123" s="1" t="str">
        <f t="shared" si="3"/>
        <v>AAAAAA</v>
      </c>
      <c r="D123" s="1" t="str">
        <f>IFERROR(VLOOKUP(C123,'[1]sidecode-types'!$A$2:$B$15,2,FALSE),"")</f>
        <v/>
      </c>
    </row>
    <row r="124" spans="1:4" x14ac:dyDescent="0.2">
      <c r="A124" s="3" t="str">
        <f>IFERROR(Table1[[#This Row],[Kenteken]],"")</f>
        <v/>
      </c>
      <c r="B124" s="1" t="str">
        <f t="shared" si="2"/>
        <v/>
      </c>
      <c r="C124" s="1" t="str">
        <f t="shared" si="3"/>
        <v>AAAAAA</v>
      </c>
      <c r="D124" s="1" t="str">
        <f>IFERROR(VLOOKUP(C124,'[1]sidecode-types'!$A$2:$B$15,2,FALSE),"")</f>
        <v/>
      </c>
    </row>
    <row r="125" spans="1:4" x14ac:dyDescent="0.2">
      <c r="A125" s="3" t="str">
        <f>IFERROR(Table1[[#This Row],[Kenteken]],"")</f>
        <v/>
      </c>
      <c r="B125" s="1" t="str">
        <f t="shared" si="2"/>
        <v/>
      </c>
      <c r="C125" s="1" t="str">
        <f t="shared" si="3"/>
        <v>AAAAAA</v>
      </c>
      <c r="D125" s="1" t="str">
        <f>IFERROR(VLOOKUP(C125,'[1]sidecode-types'!$A$2:$B$15,2,FALSE),"")</f>
        <v/>
      </c>
    </row>
    <row r="126" spans="1:4" x14ac:dyDescent="0.2">
      <c r="A126" s="3" t="str">
        <f>IFERROR(Table1[[#This Row],[Kenteken]],"")</f>
        <v/>
      </c>
      <c r="B126" s="1" t="str">
        <f t="shared" si="2"/>
        <v/>
      </c>
      <c r="C126" s="1" t="str">
        <f t="shared" si="3"/>
        <v>AAAAAA</v>
      </c>
      <c r="D126" s="1" t="str">
        <f>IFERROR(VLOOKUP(C126,'[1]sidecode-types'!$A$2:$B$15,2,FALSE),"")</f>
        <v/>
      </c>
    </row>
    <row r="127" spans="1:4" x14ac:dyDescent="0.2">
      <c r="A127" s="3" t="str">
        <f>IFERROR(Table1[[#This Row],[Kenteken]],"")</f>
        <v/>
      </c>
      <c r="B127" s="1" t="str">
        <f t="shared" si="2"/>
        <v/>
      </c>
      <c r="C127" s="1" t="str">
        <f t="shared" si="3"/>
        <v>AAAAAA</v>
      </c>
      <c r="D127" s="1" t="str">
        <f>IFERROR(VLOOKUP(C127,'[1]sidecode-types'!$A$2:$B$15,2,FALSE),"")</f>
        <v/>
      </c>
    </row>
    <row r="128" spans="1:4" x14ac:dyDescent="0.2">
      <c r="A128" s="3" t="str">
        <f>IFERROR(Table1[[#This Row],[Kenteken]],"")</f>
        <v/>
      </c>
      <c r="B128" s="1" t="str">
        <f t="shared" si="2"/>
        <v/>
      </c>
      <c r="C128" s="1" t="str">
        <f t="shared" si="3"/>
        <v>AAAAAA</v>
      </c>
      <c r="D128" s="1" t="str">
        <f>IFERROR(VLOOKUP(C128,'[1]sidecode-types'!$A$2:$B$15,2,FALSE),"")</f>
        <v/>
      </c>
    </row>
    <row r="129" spans="1:4" x14ac:dyDescent="0.2">
      <c r="A129" s="3" t="str">
        <f>IFERROR(Table1[[#This Row],[Kenteken]],"")</f>
        <v/>
      </c>
      <c r="B129" s="1" t="str">
        <f t="shared" si="2"/>
        <v/>
      </c>
      <c r="C129" s="1" t="str">
        <f t="shared" si="3"/>
        <v>AAAAAA</v>
      </c>
      <c r="D129" s="1" t="str">
        <f>IFERROR(VLOOKUP(C129,'[1]sidecode-types'!$A$2:$B$15,2,FALSE),"")</f>
        <v/>
      </c>
    </row>
    <row r="130" spans="1:4" x14ac:dyDescent="0.2">
      <c r="A130" s="3" t="str">
        <f>IFERROR(Table1[[#This Row],[Kenteken]],"")</f>
        <v/>
      </c>
      <c r="B130" s="1" t="str">
        <f t="shared" si="2"/>
        <v/>
      </c>
      <c r="C130" s="1" t="str">
        <f t="shared" si="3"/>
        <v>AAAAAA</v>
      </c>
      <c r="D130" s="1" t="str">
        <f>IFERROR(VLOOKUP(C130,'[1]sidecode-types'!$A$2:$B$15,2,FALSE),"")</f>
        <v/>
      </c>
    </row>
    <row r="131" spans="1:4" x14ac:dyDescent="0.2">
      <c r="A131" s="3" t="str">
        <f>IFERROR(Table1[[#This Row],[Kenteken]],"")</f>
        <v/>
      </c>
      <c r="B131" s="1" t="str">
        <f t="shared" ref="B131:B194" si="4">IFERROR(UPPER(IF(D131&lt;=6,MID(A131,1,2)&amp;"-"&amp;MID(A131,3,2)&amp;"-"&amp;MID(A131,5,2),IF(OR(D131=7,D131=9),MID(A131,1,2)&amp;"-"&amp;MID(A131,3,3)&amp;"-"&amp;MID(A131,6,1),IF(OR(D131=8,D131=10),MID(A131,1,1)&amp;"-"&amp;MID(A131,2,3)&amp;"-"&amp;MID(A131,5,2),IF(OR(D131=11,D131=14),MID(A131,1,3)&amp;"-"&amp;MID(A131,4,2)&amp;"-"&amp;MID(A131,6,1),IF(OR(D131=12,D131=13),MID(A131,1,1)&amp;"-"&amp;MID(A131,2,2)&amp;"-"&amp;MID(A131,4,3),)))))),"")</f>
        <v/>
      </c>
      <c r="C131" s="1" t="str">
        <f t="shared" ref="C131:C194" si="5">IFERROR(IF(ISERROR(MID(A131,1,1)+0),"A","N")&amp;IF(ISERROR(MID(A131,2,1)+0),"A","N")&amp;IF(ISERROR(MID(A131,3,1)+0),"A","N")&amp;IF(ISERROR(MID(A131,4,1)+0),"A","N")&amp;IF(ISERROR(MID(A131,5,1)+0),"A","N")&amp;IF(ISERROR(MID(A131,6,1)+0),"A","N"),"")</f>
        <v>AAAAAA</v>
      </c>
      <c r="D131" s="1" t="str">
        <f>IFERROR(VLOOKUP(C131,'[1]sidecode-types'!$A$2:$B$15,2,FALSE),"")</f>
        <v/>
      </c>
    </row>
    <row r="132" spans="1:4" x14ac:dyDescent="0.2">
      <c r="A132" s="3" t="str">
        <f>IFERROR(Table1[[#This Row],[Kenteken]],"")</f>
        <v/>
      </c>
      <c r="B132" s="1" t="str">
        <f t="shared" si="4"/>
        <v/>
      </c>
      <c r="C132" s="1" t="str">
        <f t="shared" si="5"/>
        <v>AAAAAA</v>
      </c>
      <c r="D132" s="1" t="str">
        <f>IFERROR(VLOOKUP(C132,'[1]sidecode-types'!$A$2:$B$15,2,FALSE),"")</f>
        <v/>
      </c>
    </row>
    <row r="133" spans="1:4" x14ac:dyDescent="0.2">
      <c r="A133" s="3" t="str">
        <f>IFERROR(Table1[[#This Row],[Kenteken]],"")</f>
        <v/>
      </c>
      <c r="B133" s="1" t="str">
        <f t="shared" si="4"/>
        <v/>
      </c>
      <c r="C133" s="1" t="str">
        <f t="shared" si="5"/>
        <v>AAAAAA</v>
      </c>
      <c r="D133" s="1" t="str">
        <f>IFERROR(VLOOKUP(C133,'[1]sidecode-types'!$A$2:$B$15,2,FALSE),"")</f>
        <v/>
      </c>
    </row>
    <row r="134" spans="1:4" x14ac:dyDescent="0.2">
      <c r="A134" s="3" t="str">
        <f>IFERROR(Table1[[#This Row],[Kenteken]],"")</f>
        <v/>
      </c>
      <c r="B134" s="1" t="str">
        <f t="shared" si="4"/>
        <v/>
      </c>
      <c r="C134" s="1" t="str">
        <f t="shared" si="5"/>
        <v>AAAAAA</v>
      </c>
      <c r="D134" s="1" t="str">
        <f>IFERROR(VLOOKUP(C134,'[1]sidecode-types'!$A$2:$B$15,2,FALSE),"")</f>
        <v/>
      </c>
    </row>
    <row r="135" spans="1:4" x14ac:dyDescent="0.2">
      <c r="A135" s="3" t="str">
        <f>IFERROR(Table1[[#This Row],[Kenteken]],"")</f>
        <v/>
      </c>
      <c r="B135" s="1" t="str">
        <f t="shared" si="4"/>
        <v/>
      </c>
      <c r="C135" s="1" t="str">
        <f t="shared" si="5"/>
        <v>AAAAAA</v>
      </c>
      <c r="D135" s="1" t="str">
        <f>IFERROR(VLOOKUP(C135,'[1]sidecode-types'!$A$2:$B$15,2,FALSE),"")</f>
        <v/>
      </c>
    </row>
    <row r="136" spans="1:4" x14ac:dyDescent="0.2">
      <c r="A136" s="3" t="str">
        <f>IFERROR(Table1[[#This Row],[Kenteken]],"")</f>
        <v/>
      </c>
      <c r="B136" s="1" t="str">
        <f t="shared" si="4"/>
        <v/>
      </c>
      <c r="C136" s="1" t="str">
        <f t="shared" si="5"/>
        <v>AAAAAA</v>
      </c>
      <c r="D136" s="1" t="str">
        <f>IFERROR(VLOOKUP(C136,'[1]sidecode-types'!$A$2:$B$15,2,FALSE),"")</f>
        <v/>
      </c>
    </row>
    <row r="137" spans="1:4" x14ac:dyDescent="0.2">
      <c r="A137" s="3" t="str">
        <f>IFERROR(Table1[[#This Row],[Kenteken]],"")</f>
        <v/>
      </c>
      <c r="B137" s="1" t="str">
        <f t="shared" si="4"/>
        <v/>
      </c>
      <c r="C137" s="1" t="str">
        <f t="shared" si="5"/>
        <v>AAAAAA</v>
      </c>
      <c r="D137" s="1" t="str">
        <f>IFERROR(VLOOKUP(C137,'[1]sidecode-types'!$A$2:$B$15,2,FALSE),"")</f>
        <v/>
      </c>
    </row>
    <row r="138" spans="1:4" x14ac:dyDescent="0.2">
      <c r="A138" s="3" t="str">
        <f>IFERROR(Table1[[#This Row],[Kenteken]],"")</f>
        <v/>
      </c>
      <c r="B138" s="1" t="str">
        <f t="shared" si="4"/>
        <v/>
      </c>
      <c r="C138" s="1" t="str">
        <f t="shared" si="5"/>
        <v>AAAAAA</v>
      </c>
      <c r="D138" s="1" t="str">
        <f>IFERROR(VLOOKUP(C138,'[1]sidecode-types'!$A$2:$B$15,2,FALSE),"")</f>
        <v/>
      </c>
    </row>
    <row r="139" spans="1:4" x14ac:dyDescent="0.2">
      <c r="A139" s="3" t="str">
        <f>IFERROR(Table1[[#This Row],[Kenteken]],"")</f>
        <v/>
      </c>
      <c r="B139" s="1" t="str">
        <f t="shared" si="4"/>
        <v/>
      </c>
      <c r="C139" s="1" t="str">
        <f t="shared" si="5"/>
        <v>AAAAAA</v>
      </c>
      <c r="D139" s="1" t="str">
        <f>IFERROR(VLOOKUP(C139,'[1]sidecode-types'!$A$2:$B$15,2,FALSE),"")</f>
        <v/>
      </c>
    </row>
    <row r="140" spans="1:4" x14ac:dyDescent="0.2">
      <c r="A140" s="3" t="str">
        <f>IFERROR(Table1[[#This Row],[Kenteken]],"")</f>
        <v/>
      </c>
      <c r="B140" s="1" t="str">
        <f t="shared" si="4"/>
        <v/>
      </c>
      <c r="C140" s="1" t="str">
        <f t="shared" si="5"/>
        <v>AAAAAA</v>
      </c>
      <c r="D140" s="1" t="str">
        <f>IFERROR(VLOOKUP(C140,'[1]sidecode-types'!$A$2:$B$15,2,FALSE),"")</f>
        <v/>
      </c>
    </row>
    <row r="141" spans="1:4" x14ac:dyDescent="0.2">
      <c r="A141" s="3" t="str">
        <f>IFERROR(Table1[[#This Row],[Kenteken]],"")</f>
        <v/>
      </c>
      <c r="B141" s="1" t="str">
        <f t="shared" si="4"/>
        <v/>
      </c>
      <c r="C141" s="1" t="str">
        <f t="shared" si="5"/>
        <v>AAAAAA</v>
      </c>
      <c r="D141" s="1" t="str">
        <f>IFERROR(VLOOKUP(C141,'[1]sidecode-types'!$A$2:$B$15,2,FALSE),"")</f>
        <v/>
      </c>
    </row>
    <row r="142" spans="1:4" x14ac:dyDescent="0.2">
      <c r="A142" s="3" t="str">
        <f>IFERROR(Table1[[#This Row],[Kenteken]],"")</f>
        <v/>
      </c>
      <c r="B142" s="1" t="str">
        <f t="shared" si="4"/>
        <v/>
      </c>
      <c r="C142" s="1" t="str">
        <f t="shared" si="5"/>
        <v>AAAAAA</v>
      </c>
      <c r="D142" s="1" t="str">
        <f>IFERROR(VLOOKUP(C142,'[1]sidecode-types'!$A$2:$B$15,2,FALSE),"")</f>
        <v/>
      </c>
    </row>
    <row r="143" spans="1:4" x14ac:dyDescent="0.2">
      <c r="A143" s="3" t="str">
        <f>IFERROR(Table1[[#This Row],[Kenteken]],"")</f>
        <v/>
      </c>
      <c r="B143" s="1" t="str">
        <f t="shared" si="4"/>
        <v/>
      </c>
      <c r="C143" s="1" t="str">
        <f t="shared" si="5"/>
        <v>AAAAAA</v>
      </c>
      <c r="D143" s="1" t="str">
        <f>IFERROR(VLOOKUP(C143,'[1]sidecode-types'!$A$2:$B$15,2,FALSE),"")</f>
        <v/>
      </c>
    </row>
    <row r="144" spans="1:4" x14ac:dyDescent="0.2">
      <c r="A144" s="3" t="str">
        <f>IFERROR(Table1[[#This Row],[Kenteken]],"")</f>
        <v/>
      </c>
      <c r="B144" s="1" t="str">
        <f t="shared" si="4"/>
        <v/>
      </c>
      <c r="C144" s="1" t="str">
        <f t="shared" si="5"/>
        <v>AAAAAA</v>
      </c>
      <c r="D144" s="1" t="str">
        <f>IFERROR(VLOOKUP(C144,'[1]sidecode-types'!$A$2:$B$15,2,FALSE),"")</f>
        <v/>
      </c>
    </row>
    <row r="145" spans="1:4" x14ac:dyDescent="0.2">
      <c r="A145" s="3" t="str">
        <f>IFERROR(Table1[[#This Row],[Kenteken]],"")</f>
        <v/>
      </c>
      <c r="B145" s="1" t="str">
        <f t="shared" si="4"/>
        <v/>
      </c>
      <c r="C145" s="1" t="str">
        <f t="shared" si="5"/>
        <v>AAAAAA</v>
      </c>
      <c r="D145" s="1" t="str">
        <f>IFERROR(VLOOKUP(C145,'[1]sidecode-types'!$A$2:$B$15,2,FALSE),"")</f>
        <v/>
      </c>
    </row>
    <row r="146" spans="1:4" x14ac:dyDescent="0.2">
      <c r="A146" s="3" t="str">
        <f>IFERROR(Table1[[#This Row],[Kenteken]],"")</f>
        <v/>
      </c>
      <c r="B146" s="1" t="str">
        <f t="shared" si="4"/>
        <v/>
      </c>
      <c r="C146" s="1" t="str">
        <f t="shared" si="5"/>
        <v>AAAAAA</v>
      </c>
      <c r="D146" s="1" t="str">
        <f>IFERROR(VLOOKUP(C146,'[1]sidecode-types'!$A$2:$B$15,2,FALSE),"")</f>
        <v/>
      </c>
    </row>
    <row r="147" spans="1:4" x14ac:dyDescent="0.2">
      <c r="A147" s="3" t="str">
        <f>IFERROR(Table1[[#This Row],[Kenteken]],"")</f>
        <v/>
      </c>
      <c r="B147" s="1" t="str">
        <f t="shared" si="4"/>
        <v/>
      </c>
      <c r="C147" s="1" t="str">
        <f t="shared" si="5"/>
        <v>AAAAAA</v>
      </c>
      <c r="D147" s="1" t="str">
        <f>IFERROR(VLOOKUP(C147,'[1]sidecode-types'!$A$2:$B$15,2,FALSE),"")</f>
        <v/>
      </c>
    </row>
    <row r="148" spans="1:4" x14ac:dyDescent="0.2">
      <c r="A148" s="3" t="str">
        <f>IFERROR(Table1[[#This Row],[Kenteken]],"")</f>
        <v/>
      </c>
      <c r="B148" s="1" t="str">
        <f t="shared" si="4"/>
        <v/>
      </c>
      <c r="C148" s="1" t="str">
        <f t="shared" si="5"/>
        <v>AAAAAA</v>
      </c>
      <c r="D148" s="1" t="str">
        <f>IFERROR(VLOOKUP(C148,'[1]sidecode-types'!$A$2:$B$15,2,FALSE),"")</f>
        <v/>
      </c>
    </row>
    <row r="149" spans="1:4" x14ac:dyDescent="0.2">
      <c r="A149" s="3" t="str">
        <f>IFERROR(Table1[[#This Row],[Kenteken]],"")</f>
        <v/>
      </c>
      <c r="B149" s="1" t="str">
        <f t="shared" si="4"/>
        <v/>
      </c>
      <c r="C149" s="1" t="str">
        <f t="shared" si="5"/>
        <v>AAAAAA</v>
      </c>
      <c r="D149" s="1" t="str">
        <f>IFERROR(VLOOKUP(C149,'[1]sidecode-types'!$A$2:$B$15,2,FALSE),"")</f>
        <v/>
      </c>
    </row>
    <row r="150" spans="1:4" x14ac:dyDescent="0.2">
      <c r="A150" s="3" t="str">
        <f>IFERROR(Table1[[#This Row],[Kenteken]],"")</f>
        <v/>
      </c>
      <c r="B150" s="1" t="str">
        <f t="shared" si="4"/>
        <v/>
      </c>
      <c r="C150" s="1" t="str">
        <f t="shared" si="5"/>
        <v>AAAAAA</v>
      </c>
      <c r="D150" s="1" t="str">
        <f>IFERROR(VLOOKUP(C150,'[1]sidecode-types'!$A$2:$B$15,2,FALSE),"")</f>
        <v/>
      </c>
    </row>
    <row r="151" spans="1:4" x14ac:dyDescent="0.2">
      <c r="A151" s="3" t="str">
        <f>IFERROR(Table1[[#This Row],[Kenteken]],"")</f>
        <v/>
      </c>
      <c r="B151" s="1" t="str">
        <f t="shared" si="4"/>
        <v/>
      </c>
      <c r="C151" s="1" t="str">
        <f t="shared" si="5"/>
        <v>AAAAAA</v>
      </c>
      <c r="D151" s="1" t="str">
        <f>IFERROR(VLOOKUP(C151,'[1]sidecode-types'!$A$2:$B$15,2,FALSE),"")</f>
        <v/>
      </c>
    </row>
    <row r="152" spans="1:4" x14ac:dyDescent="0.2">
      <c r="A152" s="3" t="str">
        <f>IFERROR(Table1[[#This Row],[Kenteken]],"")</f>
        <v/>
      </c>
      <c r="B152" s="1" t="str">
        <f t="shared" si="4"/>
        <v/>
      </c>
      <c r="C152" s="1" t="str">
        <f t="shared" si="5"/>
        <v>AAAAAA</v>
      </c>
      <c r="D152" s="1" t="str">
        <f>IFERROR(VLOOKUP(C152,'[1]sidecode-types'!$A$2:$B$15,2,FALSE),"")</f>
        <v/>
      </c>
    </row>
    <row r="153" spans="1:4" x14ac:dyDescent="0.2">
      <c r="A153" s="3" t="str">
        <f>IFERROR(Table1[[#This Row],[Kenteken]],"")</f>
        <v/>
      </c>
      <c r="B153" s="1" t="str">
        <f t="shared" si="4"/>
        <v/>
      </c>
      <c r="C153" s="1" t="str">
        <f t="shared" si="5"/>
        <v>AAAAAA</v>
      </c>
      <c r="D153" s="1" t="str">
        <f>IFERROR(VLOOKUP(C153,'[1]sidecode-types'!$A$2:$B$15,2,FALSE),"")</f>
        <v/>
      </c>
    </row>
    <row r="154" spans="1:4" x14ac:dyDescent="0.2">
      <c r="A154" s="3" t="str">
        <f>IFERROR(Table1[[#This Row],[Kenteken]],"")</f>
        <v/>
      </c>
      <c r="B154" s="1" t="str">
        <f t="shared" si="4"/>
        <v/>
      </c>
      <c r="C154" s="1" t="str">
        <f t="shared" si="5"/>
        <v>AAAAAA</v>
      </c>
      <c r="D154" s="1" t="str">
        <f>IFERROR(VLOOKUP(C154,'[1]sidecode-types'!$A$2:$B$15,2,FALSE),"")</f>
        <v/>
      </c>
    </row>
    <row r="155" spans="1:4" x14ac:dyDescent="0.2">
      <c r="A155" s="3" t="str">
        <f>IFERROR(Table1[[#This Row],[Kenteken]],"")</f>
        <v/>
      </c>
      <c r="B155" s="1" t="str">
        <f t="shared" si="4"/>
        <v/>
      </c>
      <c r="C155" s="1" t="str">
        <f t="shared" si="5"/>
        <v>AAAAAA</v>
      </c>
      <c r="D155" s="1" t="str">
        <f>IFERROR(VLOOKUP(C155,'[1]sidecode-types'!$A$2:$B$15,2,FALSE),"")</f>
        <v/>
      </c>
    </row>
    <row r="156" spans="1:4" x14ac:dyDescent="0.2">
      <c r="A156" s="3" t="str">
        <f>IFERROR(Table1[[#This Row],[Kenteken]],"")</f>
        <v/>
      </c>
      <c r="B156" s="1" t="str">
        <f t="shared" si="4"/>
        <v/>
      </c>
      <c r="C156" s="1" t="str">
        <f t="shared" si="5"/>
        <v>AAAAAA</v>
      </c>
      <c r="D156" s="1" t="str">
        <f>IFERROR(VLOOKUP(C156,'[1]sidecode-types'!$A$2:$B$15,2,FALSE),"")</f>
        <v/>
      </c>
    </row>
    <row r="157" spans="1:4" x14ac:dyDescent="0.2">
      <c r="A157" s="3" t="str">
        <f>IFERROR(Table1[[#This Row],[Kenteken]],"")</f>
        <v/>
      </c>
      <c r="B157" s="1" t="str">
        <f t="shared" si="4"/>
        <v/>
      </c>
      <c r="C157" s="1" t="str">
        <f t="shared" si="5"/>
        <v>AAAAAA</v>
      </c>
      <c r="D157" s="1" t="str">
        <f>IFERROR(VLOOKUP(C157,'[1]sidecode-types'!$A$2:$B$15,2,FALSE),"")</f>
        <v/>
      </c>
    </row>
    <row r="158" spans="1:4" x14ac:dyDescent="0.2">
      <c r="A158" s="3" t="str">
        <f>IFERROR(Table1[[#This Row],[Kenteken]],"")</f>
        <v/>
      </c>
      <c r="B158" s="1" t="str">
        <f t="shared" si="4"/>
        <v/>
      </c>
      <c r="C158" s="1" t="str">
        <f t="shared" si="5"/>
        <v>AAAAAA</v>
      </c>
      <c r="D158" s="1" t="str">
        <f>IFERROR(VLOOKUP(C158,'[1]sidecode-types'!$A$2:$B$15,2,FALSE),"")</f>
        <v/>
      </c>
    </row>
    <row r="159" spans="1:4" x14ac:dyDescent="0.2">
      <c r="A159" s="3" t="str">
        <f>IFERROR(Table1[[#This Row],[Kenteken]],"")</f>
        <v/>
      </c>
      <c r="B159" s="1" t="str">
        <f t="shared" si="4"/>
        <v/>
      </c>
      <c r="C159" s="1" t="str">
        <f t="shared" si="5"/>
        <v>AAAAAA</v>
      </c>
      <c r="D159" s="1" t="str">
        <f>IFERROR(VLOOKUP(C159,'[1]sidecode-types'!$A$2:$B$15,2,FALSE),"")</f>
        <v/>
      </c>
    </row>
    <row r="160" spans="1:4" x14ac:dyDescent="0.2">
      <c r="A160" s="3" t="str">
        <f>IFERROR(Table1[[#This Row],[Kenteken]],"")</f>
        <v/>
      </c>
      <c r="B160" s="1" t="str">
        <f t="shared" si="4"/>
        <v/>
      </c>
      <c r="C160" s="1" t="str">
        <f t="shared" si="5"/>
        <v>AAAAAA</v>
      </c>
      <c r="D160" s="1" t="str">
        <f>IFERROR(VLOOKUP(C160,'[1]sidecode-types'!$A$2:$B$15,2,FALSE),"")</f>
        <v/>
      </c>
    </row>
    <row r="161" spans="1:4" x14ac:dyDescent="0.2">
      <c r="A161" s="3" t="str">
        <f>IFERROR(Table1[[#This Row],[Kenteken]],"")</f>
        <v/>
      </c>
      <c r="B161" s="1" t="str">
        <f t="shared" si="4"/>
        <v/>
      </c>
      <c r="C161" s="1" t="str">
        <f t="shared" si="5"/>
        <v>AAAAAA</v>
      </c>
      <c r="D161" s="1" t="str">
        <f>IFERROR(VLOOKUP(C161,'[1]sidecode-types'!$A$2:$B$15,2,FALSE),"")</f>
        <v/>
      </c>
    </row>
    <row r="162" spans="1:4" x14ac:dyDescent="0.2">
      <c r="A162" s="3" t="str">
        <f>IFERROR(Table1[[#This Row],[Kenteken]],"")</f>
        <v/>
      </c>
      <c r="B162" s="1" t="str">
        <f t="shared" si="4"/>
        <v/>
      </c>
      <c r="C162" s="1" t="str">
        <f t="shared" si="5"/>
        <v>AAAAAA</v>
      </c>
      <c r="D162" s="1" t="str">
        <f>IFERROR(VLOOKUP(C162,'[1]sidecode-types'!$A$2:$B$15,2,FALSE),"")</f>
        <v/>
      </c>
    </row>
    <row r="163" spans="1:4" x14ac:dyDescent="0.2">
      <c r="A163" s="3" t="str">
        <f>IFERROR(Table1[[#This Row],[Kenteken]],"")</f>
        <v/>
      </c>
      <c r="B163" s="1" t="str">
        <f t="shared" si="4"/>
        <v/>
      </c>
      <c r="C163" s="1" t="str">
        <f t="shared" si="5"/>
        <v>AAAAAA</v>
      </c>
      <c r="D163" s="1" t="str">
        <f>IFERROR(VLOOKUP(C163,'[1]sidecode-types'!$A$2:$B$15,2,FALSE),"")</f>
        <v/>
      </c>
    </row>
    <row r="164" spans="1:4" x14ac:dyDescent="0.2">
      <c r="A164" s="3" t="str">
        <f>IFERROR(Table1[[#This Row],[Kenteken]],"")</f>
        <v/>
      </c>
      <c r="B164" s="1" t="str">
        <f t="shared" si="4"/>
        <v/>
      </c>
      <c r="C164" s="1" t="str">
        <f t="shared" si="5"/>
        <v>AAAAAA</v>
      </c>
      <c r="D164" s="1" t="str">
        <f>IFERROR(VLOOKUP(C164,'[1]sidecode-types'!$A$2:$B$15,2,FALSE),"")</f>
        <v/>
      </c>
    </row>
    <row r="165" spans="1:4" x14ac:dyDescent="0.2">
      <c r="A165" s="3" t="str">
        <f>IFERROR(Table1[[#This Row],[Kenteken]],"")</f>
        <v/>
      </c>
      <c r="B165" s="1" t="str">
        <f t="shared" si="4"/>
        <v/>
      </c>
      <c r="C165" s="1" t="str">
        <f t="shared" si="5"/>
        <v>AAAAAA</v>
      </c>
      <c r="D165" s="1" t="str">
        <f>IFERROR(VLOOKUP(C165,'[1]sidecode-types'!$A$2:$B$15,2,FALSE),"")</f>
        <v/>
      </c>
    </row>
    <row r="166" spans="1:4" x14ac:dyDescent="0.2">
      <c r="A166" s="3" t="str">
        <f>IFERROR(Table1[[#This Row],[Kenteken]],"")</f>
        <v/>
      </c>
      <c r="B166" s="1" t="str">
        <f t="shared" si="4"/>
        <v/>
      </c>
      <c r="C166" s="1" t="str">
        <f t="shared" si="5"/>
        <v>AAAAAA</v>
      </c>
      <c r="D166" s="1" t="str">
        <f>IFERROR(VLOOKUP(C166,'[1]sidecode-types'!$A$2:$B$15,2,FALSE),"")</f>
        <v/>
      </c>
    </row>
    <row r="167" spans="1:4" x14ac:dyDescent="0.2">
      <c r="A167" s="3" t="str">
        <f>IFERROR(Table1[[#This Row],[Kenteken]],"")</f>
        <v/>
      </c>
      <c r="B167" s="1" t="str">
        <f t="shared" si="4"/>
        <v/>
      </c>
      <c r="C167" s="1" t="str">
        <f t="shared" si="5"/>
        <v>AAAAAA</v>
      </c>
      <c r="D167" s="1" t="str">
        <f>IFERROR(VLOOKUP(C167,'[1]sidecode-types'!$A$2:$B$15,2,FALSE),"")</f>
        <v/>
      </c>
    </row>
    <row r="168" spans="1:4" x14ac:dyDescent="0.2">
      <c r="A168" s="3" t="str">
        <f>IFERROR(Table1[[#This Row],[Kenteken]],"")</f>
        <v/>
      </c>
      <c r="B168" s="1" t="str">
        <f t="shared" si="4"/>
        <v/>
      </c>
      <c r="C168" s="1" t="str">
        <f t="shared" si="5"/>
        <v>AAAAAA</v>
      </c>
      <c r="D168" s="1" t="str">
        <f>IFERROR(VLOOKUP(C168,'[1]sidecode-types'!$A$2:$B$15,2,FALSE),"")</f>
        <v/>
      </c>
    </row>
    <row r="169" spans="1:4" x14ac:dyDescent="0.2">
      <c r="A169" s="3" t="str">
        <f>IFERROR(Table1[[#This Row],[Kenteken]],"")</f>
        <v/>
      </c>
      <c r="B169" s="1" t="str">
        <f t="shared" si="4"/>
        <v/>
      </c>
      <c r="C169" s="1" t="str">
        <f t="shared" si="5"/>
        <v>AAAAAA</v>
      </c>
      <c r="D169" s="1" t="str">
        <f>IFERROR(VLOOKUP(C169,'[1]sidecode-types'!$A$2:$B$15,2,FALSE),"")</f>
        <v/>
      </c>
    </row>
    <row r="170" spans="1:4" x14ac:dyDescent="0.2">
      <c r="A170" s="3" t="str">
        <f>IFERROR(Table1[[#This Row],[Kenteken]],"")</f>
        <v/>
      </c>
      <c r="B170" s="1" t="str">
        <f t="shared" si="4"/>
        <v/>
      </c>
      <c r="C170" s="1" t="str">
        <f t="shared" si="5"/>
        <v>AAAAAA</v>
      </c>
      <c r="D170" s="1" t="str">
        <f>IFERROR(VLOOKUP(C170,'[1]sidecode-types'!$A$2:$B$15,2,FALSE),"")</f>
        <v/>
      </c>
    </row>
    <row r="171" spans="1:4" x14ac:dyDescent="0.2">
      <c r="A171" s="3" t="str">
        <f>IFERROR(Table1[[#This Row],[Kenteken]],"")</f>
        <v/>
      </c>
      <c r="B171" s="1" t="str">
        <f t="shared" si="4"/>
        <v/>
      </c>
      <c r="C171" s="1" t="str">
        <f t="shared" si="5"/>
        <v>AAAAAA</v>
      </c>
      <c r="D171" s="1" t="str">
        <f>IFERROR(VLOOKUP(C171,'[1]sidecode-types'!$A$2:$B$15,2,FALSE),"")</f>
        <v/>
      </c>
    </row>
    <row r="172" spans="1:4" x14ac:dyDescent="0.2">
      <c r="A172" s="3" t="str">
        <f>IFERROR(Table1[[#This Row],[Kenteken]],"")</f>
        <v/>
      </c>
      <c r="B172" s="1" t="str">
        <f t="shared" si="4"/>
        <v/>
      </c>
      <c r="C172" s="1" t="str">
        <f t="shared" si="5"/>
        <v>AAAAAA</v>
      </c>
      <c r="D172" s="1" t="str">
        <f>IFERROR(VLOOKUP(C172,'[1]sidecode-types'!$A$2:$B$15,2,FALSE),"")</f>
        <v/>
      </c>
    </row>
    <row r="173" spans="1:4" x14ac:dyDescent="0.2">
      <c r="A173" s="3" t="str">
        <f>IFERROR(Table1[[#This Row],[Kenteken]],"")</f>
        <v/>
      </c>
      <c r="B173" s="1" t="str">
        <f t="shared" si="4"/>
        <v/>
      </c>
      <c r="C173" s="1" t="str">
        <f t="shared" si="5"/>
        <v>AAAAAA</v>
      </c>
      <c r="D173" s="1" t="str">
        <f>IFERROR(VLOOKUP(C173,'[1]sidecode-types'!$A$2:$B$15,2,FALSE),"")</f>
        <v/>
      </c>
    </row>
    <row r="174" spans="1:4" x14ac:dyDescent="0.2">
      <c r="A174" s="3" t="str">
        <f>IFERROR(Table1[[#This Row],[Kenteken]],"")</f>
        <v/>
      </c>
      <c r="B174" s="1" t="str">
        <f t="shared" si="4"/>
        <v/>
      </c>
      <c r="C174" s="1" t="str">
        <f t="shared" si="5"/>
        <v>AAAAAA</v>
      </c>
      <c r="D174" s="1" t="str">
        <f>IFERROR(VLOOKUP(C174,'[1]sidecode-types'!$A$2:$B$15,2,FALSE),"")</f>
        <v/>
      </c>
    </row>
    <row r="175" spans="1:4" x14ac:dyDescent="0.2">
      <c r="A175" s="3" t="str">
        <f>IFERROR(Table1[[#This Row],[Kenteken]],"")</f>
        <v/>
      </c>
      <c r="B175" s="1" t="str">
        <f t="shared" si="4"/>
        <v/>
      </c>
      <c r="C175" s="1" t="str">
        <f t="shared" si="5"/>
        <v>AAAAAA</v>
      </c>
      <c r="D175" s="1" t="str">
        <f>IFERROR(VLOOKUP(C175,'[1]sidecode-types'!$A$2:$B$15,2,FALSE),"")</f>
        <v/>
      </c>
    </row>
    <row r="176" spans="1:4" x14ac:dyDescent="0.2">
      <c r="A176" s="3" t="str">
        <f>IFERROR(Table1[[#This Row],[Kenteken]],"")</f>
        <v/>
      </c>
      <c r="B176" s="1" t="str">
        <f t="shared" si="4"/>
        <v/>
      </c>
      <c r="C176" s="1" t="str">
        <f t="shared" si="5"/>
        <v>AAAAAA</v>
      </c>
      <c r="D176" s="1" t="str">
        <f>IFERROR(VLOOKUP(C176,'[1]sidecode-types'!$A$2:$B$15,2,FALSE),"")</f>
        <v/>
      </c>
    </row>
    <row r="177" spans="1:4" x14ac:dyDescent="0.2">
      <c r="A177" s="3" t="str">
        <f>IFERROR(Table1[[#This Row],[Kenteken]],"")</f>
        <v/>
      </c>
      <c r="B177" s="1" t="str">
        <f t="shared" si="4"/>
        <v/>
      </c>
      <c r="C177" s="1" t="str">
        <f t="shared" si="5"/>
        <v>AAAAAA</v>
      </c>
      <c r="D177" s="1" t="str">
        <f>IFERROR(VLOOKUP(C177,'[1]sidecode-types'!$A$2:$B$15,2,FALSE),"")</f>
        <v/>
      </c>
    </row>
    <row r="178" spans="1:4" x14ac:dyDescent="0.2">
      <c r="A178" s="3" t="str">
        <f>IFERROR(Table1[[#This Row],[Kenteken]],"")</f>
        <v/>
      </c>
      <c r="B178" s="1" t="str">
        <f t="shared" si="4"/>
        <v/>
      </c>
      <c r="C178" s="1" t="str">
        <f t="shared" si="5"/>
        <v>AAAAAA</v>
      </c>
      <c r="D178" s="1" t="str">
        <f>IFERROR(VLOOKUP(C178,'[1]sidecode-types'!$A$2:$B$15,2,FALSE),"")</f>
        <v/>
      </c>
    </row>
    <row r="179" spans="1:4" x14ac:dyDescent="0.2">
      <c r="A179" s="3" t="str">
        <f>IFERROR(Table1[[#This Row],[Kenteken]],"")</f>
        <v/>
      </c>
      <c r="B179" s="1" t="str">
        <f t="shared" si="4"/>
        <v/>
      </c>
      <c r="C179" s="1" t="str">
        <f t="shared" si="5"/>
        <v>AAAAAA</v>
      </c>
      <c r="D179" s="1" t="str">
        <f>IFERROR(VLOOKUP(C179,'[1]sidecode-types'!$A$2:$B$15,2,FALSE),"")</f>
        <v/>
      </c>
    </row>
    <row r="180" spans="1:4" x14ac:dyDescent="0.2">
      <c r="A180" s="3" t="str">
        <f>IFERROR(Table1[[#This Row],[Kenteken]],"")</f>
        <v/>
      </c>
      <c r="B180" s="1" t="str">
        <f t="shared" si="4"/>
        <v/>
      </c>
      <c r="C180" s="1" t="str">
        <f t="shared" si="5"/>
        <v>AAAAAA</v>
      </c>
      <c r="D180" s="1" t="str">
        <f>IFERROR(VLOOKUP(C180,'[1]sidecode-types'!$A$2:$B$15,2,FALSE),"")</f>
        <v/>
      </c>
    </row>
    <row r="181" spans="1:4" x14ac:dyDescent="0.2">
      <c r="A181" s="3" t="str">
        <f>IFERROR(Table1[[#This Row],[Kenteken]],"")</f>
        <v/>
      </c>
      <c r="B181" s="1" t="str">
        <f t="shared" si="4"/>
        <v/>
      </c>
      <c r="C181" s="1" t="str">
        <f t="shared" si="5"/>
        <v>AAAAAA</v>
      </c>
      <c r="D181" s="1" t="str">
        <f>IFERROR(VLOOKUP(C181,'[1]sidecode-types'!$A$2:$B$15,2,FALSE),"")</f>
        <v/>
      </c>
    </row>
    <row r="182" spans="1:4" x14ac:dyDescent="0.2">
      <c r="A182" s="3" t="str">
        <f>IFERROR(Table1[[#This Row],[Kenteken]],"")</f>
        <v/>
      </c>
      <c r="B182" s="1" t="str">
        <f t="shared" si="4"/>
        <v/>
      </c>
      <c r="C182" s="1" t="str">
        <f t="shared" si="5"/>
        <v>AAAAAA</v>
      </c>
      <c r="D182" s="1" t="str">
        <f>IFERROR(VLOOKUP(C182,'[1]sidecode-types'!$A$2:$B$15,2,FALSE),"")</f>
        <v/>
      </c>
    </row>
    <row r="183" spans="1:4" x14ac:dyDescent="0.2">
      <c r="A183" s="3" t="str">
        <f>IFERROR(Table1[[#This Row],[Kenteken]],"")</f>
        <v/>
      </c>
      <c r="B183" s="1" t="str">
        <f t="shared" si="4"/>
        <v/>
      </c>
      <c r="C183" s="1" t="str">
        <f t="shared" si="5"/>
        <v>AAAAAA</v>
      </c>
      <c r="D183" s="1" t="str">
        <f>IFERROR(VLOOKUP(C183,'[1]sidecode-types'!$A$2:$B$15,2,FALSE),"")</f>
        <v/>
      </c>
    </row>
    <row r="184" spans="1:4" x14ac:dyDescent="0.2">
      <c r="A184" s="3" t="str">
        <f>IFERROR(Table1[[#This Row],[Kenteken]],"")</f>
        <v/>
      </c>
      <c r="B184" s="1" t="str">
        <f t="shared" si="4"/>
        <v/>
      </c>
      <c r="C184" s="1" t="str">
        <f t="shared" si="5"/>
        <v>AAAAAA</v>
      </c>
      <c r="D184" s="1" t="str">
        <f>IFERROR(VLOOKUP(C184,'[1]sidecode-types'!$A$2:$B$15,2,FALSE),"")</f>
        <v/>
      </c>
    </row>
    <row r="185" spans="1:4" x14ac:dyDescent="0.2">
      <c r="A185" s="3" t="str">
        <f>IFERROR(Table1[[#This Row],[Kenteken]],"")</f>
        <v/>
      </c>
      <c r="B185" s="1" t="str">
        <f t="shared" si="4"/>
        <v/>
      </c>
      <c r="C185" s="1" t="str">
        <f t="shared" si="5"/>
        <v>AAAAAA</v>
      </c>
      <c r="D185" s="1" t="str">
        <f>IFERROR(VLOOKUP(C185,'[1]sidecode-types'!$A$2:$B$15,2,FALSE),"")</f>
        <v/>
      </c>
    </row>
    <row r="186" spans="1:4" x14ac:dyDescent="0.2">
      <c r="A186" s="3" t="str">
        <f>IFERROR(Table1[[#This Row],[Kenteken]],"")</f>
        <v/>
      </c>
      <c r="B186" s="1" t="str">
        <f t="shared" si="4"/>
        <v/>
      </c>
      <c r="C186" s="1" t="str">
        <f t="shared" si="5"/>
        <v>AAAAAA</v>
      </c>
      <c r="D186" s="1" t="str">
        <f>IFERROR(VLOOKUP(C186,'[1]sidecode-types'!$A$2:$B$15,2,FALSE),"")</f>
        <v/>
      </c>
    </row>
    <row r="187" spans="1:4" x14ac:dyDescent="0.2">
      <c r="A187" s="3" t="str">
        <f>IFERROR(Table1[[#This Row],[Kenteken]],"")</f>
        <v/>
      </c>
      <c r="B187" s="1" t="str">
        <f t="shared" si="4"/>
        <v/>
      </c>
      <c r="C187" s="1" t="str">
        <f t="shared" si="5"/>
        <v>AAAAAA</v>
      </c>
      <c r="D187" s="1" t="str">
        <f>IFERROR(VLOOKUP(C187,'[1]sidecode-types'!$A$2:$B$15,2,FALSE),"")</f>
        <v/>
      </c>
    </row>
    <row r="188" spans="1:4" x14ac:dyDescent="0.2">
      <c r="A188" s="3" t="str">
        <f>IFERROR(Table1[[#This Row],[Kenteken]],"")</f>
        <v/>
      </c>
      <c r="B188" s="1" t="str">
        <f t="shared" si="4"/>
        <v/>
      </c>
      <c r="C188" s="1" t="str">
        <f t="shared" si="5"/>
        <v>AAAAAA</v>
      </c>
      <c r="D188" s="1" t="str">
        <f>IFERROR(VLOOKUP(C188,'[1]sidecode-types'!$A$2:$B$15,2,FALSE),"")</f>
        <v/>
      </c>
    </row>
    <row r="189" spans="1:4" x14ac:dyDescent="0.2">
      <c r="A189" s="3" t="str">
        <f>IFERROR(Table1[[#This Row],[Kenteken]],"")</f>
        <v/>
      </c>
      <c r="B189" s="1" t="str">
        <f t="shared" si="4"/>
        <v/>
      </c>
      <c r="C189" s="1" t="str">
        <f t="shared" si="5"/>
        <v>AAAAAA</v>
      </c>
      <c r="D189" s="1" t="str">
        <f>IFERROR(VLOOKUP(C189,'[1]sidecode-types'!$A$2:$B$15,2,FALSE),"")</f>
        <v/>
      </c>
    </row>
    <row r="190" spans="1:4" x14ac:dyDescent="0.2">
      <c r="A190" s="3" t="str">
        <f>IFERROR(Table1[[#This Row],[Kenteken]],"")</f>
        <v/>
      </c>
      <c r="B190" s="1" t="str">
        <f t="shared" si="4"/>
        <v/>
      </c>
      <c r="C190" s="1" t="str">
        <f t="shared" si="5"/>
        <v>AAAAAA</v>
      </c>
      <c r="D190" s="1" t="str">
        <f>IFERROR(VLOOKUP(C190,'[1]sidecode-types'!$A$2:$B$15,2,FALSE),"")</f>
        <v/>
      </c>
    </row>
    <row r="191" spans="1:4" x14ac:dyDescent="0.2">
      <c r="A191" s="3" t="str">
        <f>IFERROR(Table1[[#This Row],[Kenteken]],"")</f>
        <v/>
      </c>
      <c r="B191" s="1" t="str">
        <f t="shared" si="4"/>
        <v/>
      </c>
      <c r="C191" s="1" t="str">
        <f t="shared" si="5"/>
        <v>AAAAAA</v>
      </c>
      <c r="D191" s="1" t="str">
        <f>IFERROR(VLOOKUP(C191,'[1]sidecode-types'!$A$2:$B$15,2,FALSE),"")</f>
        <v/>
      </c>
    </row>
    <row r="192" spans="1:4" x14ac:dyDescent="0.2">
      <c r="A192" s="3" t="str">
        <f>IFERROR(Table1[[#This Row],[Kenteken]],"")</f>
        <v/>
      </c>
      <c r="B192" s="1" t="str">
        <f t="shared" si="4"/>
        <v/>
      </c>
      <c r="C192" s="1" t="str">
        <f t="shared" si="5"/>
        <v>AAAAAA</v>
      </c>
      <c r="D192" s="1" t="str">
        <f>IFERROR(VLOOKUP(C192,'[1]sidecode-types'!$A$2:$B$15,2,FALSE),"")</f>
        <v/>
      </c>
    </row>
    <row r="193" spans="1:4" x14ac:dyDescent="0.2">
      <c r="A193" s="3" t="str">
        <f>IFERROR(Table1[[#This Row],[Kenteken]],"")</f>
        <v/>
      </c>
      <c r="B193" s="1" t="str">
        <f t="shared" si="4"/>
        <v/>
      </c>
      <c r="C193" s="1" t="str">
        <f t="shared" si="5"/>
        <v>AAAAAA</v>
      </c>
      <c r="D193" s="1" t="str">
        <f>IFERROR(VLOOKUP(C193,'[1]sidecode-types'!$A$2:$B$15,2,FALSE),"")</f>
        <v/>
      </c>
    </row>
    <row r="194" spans="1:4" x14ac:dyDescent="0.2">
      <c r="A194" s="3" t="str">
        <f>IFERROR(Table1[[#This Row],[Kenteken]],"")</f>
        <v/>
      </c>
      <c r="B194" s="1" t="str">
        <f t="shared" si="4"/>
        <v/>
      </c>
      <c r="C194" s="1" t="str">
        <f t="shared" si="5"/>
        <v>AAAAAA</v>
      </c>
      <c r="D194" s="1" t="str">
        <f>IFERROR(VLOOKUP(C194,'[1]sidecode-types'!$A$2:$B$15,2,FALSE),"")</f>
        <v/>
      </c>
    </row>
    <row r="195" spans="1:4" x14ac:dyDescent="0.2">
      <c r="A195" s="3" t="str">
        <f>IFERROR(Table1[[#This Row],[Kenteken]],"")</f>
        <v/>
      </c>
      <c r="B195" s="1" t="str">
        <f t="shared" ref="B195:B250" si="6">IFERROR(UPPER(IF(D195&lt;=6,MID(A195,1,2)&amp;"-"&amp;MID(A195,3,2)&amp;"-"&amp;MID(A195,5,2),IF(OR(D195=7,D195=9),MID(A195,1,2)&amp;"-"&amp;MID(A195,3,3)&amp;"-"&amp;MID(A195,6,1),IF(OR(D195=8,D195=10),MID(A195,1,1)&amp;"-"&amp;MID(A195,2,3)&amp;"-"&amp;MID(A195,5,2),IF(OR(D195=11,D195=14),MID(A195,1,3)&amp;"-"&amp;MID(A195,4,2)&amp;"-"&amp;MID(A195,6,1),IF(OR(D195=12,D195=13),MID(A195,1,1)&amp;"-"&amp;MID(A195,2,2)&amp;"-"&amp;MID(A195,4,3),)))))),"")</f>
        <v/>
      </c>
      <c r="C195" s="1" t="str">
        <f t="shared" ref="C195:C250" si="7">IFERROR(IF(ISERROR(MID(A195,1,1)+0),"A","N")&amp;IF(ISERROR(MID(A195,2,1)+0),"A","N")&amp;IF(ISERROR(MID(A195,3,1)+0),"A","N")&amp;IF(ISERROR(MID(A195,4,1)+0),"A","N")&amp;IF(ISERROR(MID(A195,5,1)+0),"A","N")&amp;IF(ISERROR(MID(A195,6,1)+0),"A","N"),"")</f>
        <v>AAAAAA</v>
      </c>
      <c r="D195" s="1" t="str">
        <f>IFERROR(VLOOKUP(C195,'[1]sidecode-types'!$A$2:$B$15,2,FALSE),"")</f>
        <v/>
      </c>
    </row>
    <row r="196" spans="1:4" x14ac:dyDescent="0.2">
      <c r="A196" s="3" t="str">
        <f>IFERROR(Table1[[#This Row],[Kenteken]],"")</f>
        <v/>
      </c>
      <c r="B196" s="1" t="str">
        <f t="shared" si="6"/>
        <v/>
      </c>
      <c r="C196" s="1" t="str">
        <f t="shared" si="7"/>
        <v>AAAAAA</v>
      </c>
      <c r="D196" s="1" t="str">
        <f>IFERROR(VLOOKUP(C196,'[1]sidecode-types'!$A$2:$B$15,2,FALSE),"")</f>
        <v/>
      </c>
    </row>
    <row r="197" spans="1:4" x14ac:dyDescent="0.2">
      <c r="A197" s="3" t="str">
        <f>IFERROR(Table1[[#This Row],[Kenteken]],"")</f>
        <v/>
      </c>
      <c r="B197" s="1" t="str">
        <f t="shared" si="6"/>
        <v/>
      </c>
      <c r="C197" s="1" t="str">
        <f t="shared" si="7"/>
        <v>AAAAAA</v>
      </c>
      <c r="D197" s="1" t="str">
        <f>IFERROR(VLOOKUP(C197,'[1]sidecode-types'!$A$2:$B$15,2,FALSE),"")</f>
        <v/>
      </c>
    </row>
    <row r="198" spans="1:4" x14ac:dyDescent="0.2">
      <c r="A198" s="3" t="str">
        <f>IFERROR(Table1[[#This Row],[Kenteken]],"")</f>
        <v/>
      </c>
      <c r="B198" s="1" t="str">
        <f t="shared" si="6"/>
        <v/>
      </c>
      <c r="C198" s="1" t="str">
        <f t="shared" si="7"/>
        <v>AAAAAA</v>
      </c>
      <c r="D198" s="1" t="str">
        <f>IFERROR(VLOOKUP(C198,'[1]sidecode-types'!$A$2:$B$15,2,FALSE),"")</f>
        <v/>
      </c>
    </row>
    <row r="199" spans="1:4" x14ac:dyDescent="0.2">
      <c r="A199" s="3" t="str">
        <f>IFERROR(Table1[[#This Row],[Kenteken]],"")</f>
        <v/>
      </c>
      <c r="B199" s="1" t="str">
        <f t="shared" si="6"/>
        <v/>
      </c>
      <c r="C199" s="1" t="str">
        <f t="shared" si="7"/>
        <v>AAAAAA</v>
      </c>
      <c r="D199" s="1" t="str">
        <f>IFERROR(VLOOKUP(C199,'[1]sidecode-types'!$A$2:$B$15,2,FALSE),"")</f>
        <v/>
      </c>
    </row>
    <row r="200" spans="1:4" x14ac:dyDescent="0.2">
      <c r="A200" s="3" t="str">
        <f>IFERROR(Table1[[#This Row],[Kenteken]],"")</f>
        <v/>
      </c>
      <c r="B200" s="1" t="str">
        <f t="shared" si="6"/>
        <v/>
      </c>
      <c r="C200" s="1" t="str">
        <f t="shared" si="7"/>
        <v>AAAAAA</v>
      </c>
      <c r="D200" s="1" t="str">
        <f>IFERROR(VLOOKUP(C200,'[1]sidecode-types'!$A$2:$B$15,2,FALSE),"")</f>
        <v/>
      </c>
    </row>
    <row r="201" spans="1:4" x14ac:dyDescent="0.2">
      <c r="A201" s="3" t="str">
        <f>IFERROR(Table1[[#This Row],[Kenteken]],"")</f>
        <v/>
      </c>
      <c r="B201" s="1" t="str">
        <f t="shared" si="6"/>
        <v/>
      </c>
      <c r="C201" s="1" t="str">
        <f t="shared" si="7"/>
        <v>AAAAAA</v>
      </c>
      <c r="D201" s="1" t="str">
        <f>IFERROR(VLOOKUP(C201,'[1]sidecode-types'!$A$2:$B$15,2,FALSE),"")</f>
        <v/>
      </c>
    </row>
    <row r="202" spans="1:4" x14ac:dyDescent="0.2">
      <c r="A202" s="3" t="str">
        <f>IFERROR(Table1[[#This Row],[Kenteken]],"")</f>
        <v/>
      </c>
      <c r="B202" s="1" t="str">
        <f t="shared" si="6"/>
        <v/>
      </c>
      <c r="C202" s="1" t="str">
        <f t="shared" si="7"/>
        <v>AAAAAA</v>
      </c>
      <c r="D202" s="1" t="str">
        <f>IFERROR(VLOOKUP(C202,'[1]sidecode-types'!$A$2:$B$15,2,FALSE),"")</f>
        <v/>
      </c>
    </row>
    <row r="203" spans="1:4" x14ac:dyDescent="0.2">
      <c r="A203" s="3" t="str">
        <f>IFERROR(Table1[[#This Row],[Kenteken]],"")</f>
        <v/>
      </c>
      <c r="B203" s="1" t="str">
        <f t="shared" si="6"/>
        <v/>
      </c>
      <c r="C203" s="1" t="str">
        <f t="shared" si="7"/>
        <v>AAAAAA</v>
      </c>
      <c r="D203" s="1" t="str">
        <f>IFERROR(VLOOKUP(C203,'[1]sidecode-types'!$A$2:$B$15,2,FALSE),"")</f>
        <v/>
      </c>
    </row>
    <row r="204" spans="1:4" x14ac:dyDescent="0.2">
      <c r="A204" s="3" t="str">
        <f>IFERROR(Table1[[#This Row],[Kenteken]],"")</f>
        <v/>
      </c>
      <c r="B204" s="1" t="str">
        <f t="shared" si="6"/>
        <v/>
      </c>
      <c r="C204" s="1" t="str">
        <f t="shared" si="7"/>
        <v>AAAAAA</v>
      </c>
      <c r="D204" s="1" t="str">
        <f>IFERROR(VLOOKUP(C204,'[1]sidecode-types'!$A$2:$B$15,2,FALSE),"")</f>
        <v/>
      </c>
    </row>
    <row r="205" spans="1:4" x14ac:dyDescent="0.2">
      <c r="A205" s="3" t="str">
        <f>IFERROR(Table1[[#This Row],[Kenteken]],"")</f>
        <v/>
      </c>
      <c r="B205" s="1" t="str">
        <f t="shared" si="6"/>
        <v/>
      </c>
      <c r="C205" s="1" t="str">
        <f t="shared" si="7"/>
        <v>AAAAAA</v>
      </c>
      <c r="D205" s="1" t="str">
        <f>IFERROR(VLOOKUP(C205,'[1]sidecode-types'!$A$2:$B$15,2,FALSE),"")</f>
        <v/>
      </c>
    </row>
    <row r="206" spans="1:4" x14ac:dyDescent="0.2">
      <c r="A206" s="3" t="str">
        <f>IFERROR(Table1[[#This Row],[Kenteken]],"")</f>
        <v/>
      </c>
      <c r="B206" s="1" t="str">
        <f t="shared" si="6"/>
        <v/>
      </c>
      <c r="C206" s="1" t="str">
        <f t="shared" si="7"/>
        <v>AAAAAA</v>
      </c>
      <c r="D206" s="1" t="str">
        <f>IFERROR(VLOOKUP(C206,'[1]sidecode-types'!$A$2:$B$15,2,FALSE),"")</f>
        <v/>
      </c>
    </row>
    <row r="207" spans="1:4" x14ac:dyDescent="0.2">
      <c r="A207" s="3" t="str">
        <f>IFERROR(Table1[[#This Row],[Kenteken]],"")</f>
        <v/>
      </c>
      <c r="B207" s="1" t="str">
        <f t="shared" si="6"/>
        <v/>
      </c>
      <c r="C207" s="1" t="str">
        <f t="shared" si="7"/>
        <v>AAAAAA</v>
      </c>
      <c r="D207" s="1" t="str">
        <f>IFERROR(VLOOKUP(C207,'[1]sidecode-types'!$A$2:$B$15,2,FALSE),"")</f>
        <v/>
      </c>
    </row>
    <row r="208" spans="1:4" x14ac:dyDescent="0.2">
      <c r="A208" s="3" t="str">
        <f>IFERROR(Table1[[#This Row],[Kenteken]],"")</f>
        <v/>
      </c>
      <c r="B208" s="1" t="str">
        <f t="shared" si="6"/>
        <v/>
      </c>
      <c r="C208" s="1" t="str">
        <f t="shared" si="7"/>
        <v>AAAAAA</v>
      </c>
      <c r="D208" s="1" t="str">
        <f>IFERROR(VLOOKUP(C208,'[1]sidecode-types'!$A$2:$B$15,2,FALSE),"")</f>
        <v/>
      </c>
    </row>
    <row r="209" spans="1:4" x14ac:dyDescent="0.2">
      <c r="A209" s="3" t="str">
        <f>IFERROR(Table1[[#This Row],[Kenteken]],"")</f>
        <v/>
      </c>
      <c r="B209" s="1" t="str">
        <f t="shared" si="6"/>
        <v/>
      </c>
      <c r="C209" s="1" t="str">
        <f t="shared" si="7"/>
        <v>AAAAAA</v>
      </c>
      <c r="D209" s="1" t="str">
        <f>IFERROR(VLOOKUP(C209,'[1]sidecode-types'!$A$2:$B$15,2,FALSE),"")</f>
        <v/>
      </c>
    </row>
    <row r="210" spans="1:4" x14ac:dyDescent="0.2">
      <c r="A210" s="3" t="str">
        <f>IFERROR(Table1[[#This Row],[Kenteken]],"")</f>
        <v/>
      </c>
      <c r="B210" s="1" t="str">
        <f t="shared" si="6"/>
        <v/>
      </c>
      <c r="C210" s="1" t="str">
        <f t="shared" si="7"/>
        <v>AAAAAA</v>
      </c>
      <c r="D210" s="1" t="str">
        <f>IFERROR(VLOOKUP(C210,'[1]sidecode-types'!$A$2:$B$15,2,FALSE),"")</f>
        <v/>
      </c>
    </row>
    <row r="211" spans="1:4" x14ac:dyDescent="0.2">
      <c r="A211" s="3" t="str">
        <f>IFERROR(Table1[[#This Row],[Kenteken]],"")</f>
        <v/>
      </c>
      <c r="B211" s="1" t="str">
        <f t="shared" si="6"/>
        <v/>
      </c>
      <c r="C211" s="1" t="str">
        <f t="shared" si="7"/>
        <v>AAAAAA</v>
      </c>
      <c r="D211" s="1" t="str">
        <f>IFERROR(VLOOKUP(C211,'[1]sidecode-types'!$A$2:$B$15,2,FALSE),"")</f>
        <v/>
      </c>
    </row>
    <row r="212" spans="1:4" x14ac:dyDescent="0.2">
      <c r="A212" s="3" t="str">
        <f>IFERROR(Table1[[#This Row],[Kenteken]],"")</f>
        <v/>
      </c>
      <c r="B212" s="1" t="str">
        <f t="shared" si="6"/>
        <v/>
      </c>
      <c r="C212" s="1" t="str">
        <f t="shared" si="7"/>
        <v>AAAAAA</v>
      </c>
      <c r="D212" s="1" t="str">
        <f>IFERROR(VLOOKUP(C212,'[1]sidecode-types'!$A$2:$B$15,2,FALSE),"")</f>
        <v/>
      </c>
    </row>
    <row r="213" spans="1:4" x14ac:dyDescent="0.2">
      <c r="A213" s="3" t="str">
        <f>IFERROR(Table1[[#This Row],[Kenteken]],"")</f>
        <v/>
      </c>
      <c r="B213" s="1" t="str">
        <f t="shared" si="6"/>
        <v/>
      </c>
      <c r="C213" s="1" t="str">
        <f t="shared" si="7"/>
        <v>AAAAAA</v>
      </c>
      <c r="D213" s="1" t="str">
        <f>IFERROR(VLOOKUP(C213,'[1]sidecode-types'!$A$2:$B$15,2,FALSE),"")</f>
        <v/>
      </c>
    </row>
    <row r="214" spans="1:4" x14ac:dyDescent="0.2">
      <c r="A214" s="3" t="str">
        <f>IFERROR(Table1[[#This Row],[Kenteken]],"")</f>
        <v/>
      </c>
      <c r="B214" s="1" t="str">
        <f t="shared" si="6"/>
        <v/>
      </c>
      <c r="C214" s="1" t="str">
        <f t="shared" si="7"/>
        <v>AAAAAA</v>
      </c>
      <c r="D214" s="1" t="str">
        <f>IFERROR(VLOOKUP(C214,'[1]sidecode-types'!$A$2:$B$15,2,FALSE),"")</f>
        <v/>
      </c>
    </row>
    <row r="215" spans="1:4" x14ac:dyDescent="0.2">
      <c r="A215" s="3" t="str">
        <f>IFERROR(Table1[[#This Row],[Kenteken]],"")</f>
        <v/>
      </c>
      <c r="B215" s="1" t="str">
        <f t="shared" si="6"/>
        <v/>
      </c>
      <c r="C215" s="1" t="str">
        <f t="shared" si="7"/>
        <v>AAAAAA</v>
      </c>
      <c r="D215" s="1" t="str">
        <f>IFERROR(VLOOKUP(C215,'[1]sidecode-types'!$A$2:$B$15,2,FALSE),"")</f>
        <v/>
      </c>
    </row>
    <row r="216" spans="1:4" x14ac:dyDescent="0.2">
      <c r="A216" s="3" t="str">
        <f>IFERROR(Table1[[#This Row],[Kenteken]],"")</f>
        <v/>
      </c>
      <c r="B216" s="1" t="str">
        <f t="shared" si="6"/>
        <v/>
      </c>
      <c r="C216" s="1" t="str">
        <f t="shared" si="7"/>
        <v>AAAAAA</v>
      </c>
      <c r="D216" s="1" t="str">
        <f>IFERROR(VLOOKUP(C216,'[1]sidecode-types'!$A$2:$B$15,2,FALSE),"")</f>
        <v/>
      </c>
    </row>
    <row r="217" spans="1:4" x14ac:dyDescent="0.2">
      <c r="A217" s="3" t="str">
        <f>IFERROR(Table1[[#This Row],[Kenteken]],"")</f>
        <v/>
      </c>
      <c r="B217" s="1" t="str">
        <f t="shared" si="6"/>
        <v/>
      </c>
      <c r="C217" s="1" t="str">
        <f t="shared" si="7"/>
        <v>AAAAAA</v>
      </c>
      <c r="D217" s="1" t="str">
        <f>IFERROR(VLOOKUP(C217,'[1]sidecode-types'!$A$2:$B$15,2,FALSE),"")</f>
        <v/>
      </c>
    </row>
    <row r="218" spans="1:4" x14ac:dyDescent="0.2">
      <c r="A218" s="3" t="str">
        <f>IFERROR(Table1[[#This Row],[Kenteken]],"")</f>
        <v/>
      </c>
      <c r="B218" s="1" t="str">
        <f t="shared" si="6"/>
        <v/>
      </c>
      <c r="C218" s="1" t="str">
        <f t="shared" si="7"/>
        <v>AAAAAA</v>
      </c>
      <c r="D218" s="1" t="str">
        <f>IFERROR(VLOOKUP(C218,'[1]sidecode-types'!$A$2:$B$15,2,FALSE),"")</f>
        <v/>
      </c>
    </row>
    <row r="219" spans="1:4" x14ac:dyDescent="0.2">
      <c r="A219" s="3" t="str">
        <f>IFERROR(Table1[[#This Row],[Kenteken]],"")</f>
        <v/>
      </c>
      <c r="B219" s="1" t="str">
        <f t="shared" si="6"/>
        <v/>
      </c>
      <c r="C219" s="1" t="str">
        <f t="shared" si="7"/>
        <v>AAAAAA</v>
      </c>
      <c r="D219" s="1" t="str">
        <f>IFERROR(VLOOKUP(C219,'[1]sidecode-types'!$A$2:$B$15,2,FALSE),"")</f>
        <v/>
      </c>
    </row>
    <row r="220" spans="1:4" x14ac:dyDescent="0.2">
      <c r="A220" s="3" t="str">
        <f>IFERROR(Table1[[#This Row],[Kenteken]],"")</f>
        <v/>
      </c>
      <c r="B220" s="1" t="str">
        <f t="shared" si="6"/>
        <v/>
      </c>
      <c r="C220" s="1" t="str">
        <f t="shared" si="7"/>
        <v>AAAAAA</v>
      </c>
      <c r="D220" s="1" t="str">
        <f>IFERROR(VLOOKUP(C220,'[1]sidecode-types'!$A$2:$B$15,2,FALSE),"")</f>
        <v/>
      </c>
    </row>
    <row r="221" spans="1:4" x14ac:dyDescent="0.2">
      <c r="A221" s="3" t="str">
        <f>IFERROR(Table1[[#This Row],[Kenteken]],"")</f>
        <v/>
      </c>
      <c r="B221" s="1" t="str">
        <f t="shared" si="6"/>
        <v/>
      </c>
      <c r="C221" s="1" t="str">
        <f t="shared" si="7"/>
        <v>AAAAAA</v>
      </c>
      <c r="D221" s="1" t="str">
        <f>IFERROR(VLOOKUP(C221,'[1]sidecode-types'!$A$2:$B$15,2,FALSE),"")</f>
        <v/>
      </c>
    </row>
    <row r="222" spans="1:4" x14ac:dyDescent="0.2">
      <c r="A222" s="3" t="str">
        <f>IFERROR(Table1[[#This Row],[Kenteken]],"")</f>
        <v/>
      </c>
      <c r="B222" s="1" t="str">
        <f t="shared" si="6"/>
        <v/>
      </c>
      <c r="C222" s="1" t="str">
        <f t="shared" si="7"/>
        <v>AAAAAA</v>
      </c>
      <c r="D222" s="1" t="str">
        <f>IFERROR(VLOOKUP(C222,'[1]sidecode-types'!$A$2:$B$15,2,FALSE),"")</f>
        <v/>
      </c>
    </row>
    <row r="223" spans="1:4" x14ac:dyDescent="0.2">
      <c r="A223" s="3" t="str">
        <f>IFERROR(Table1[[#This Row],[Kenteken]],"")</f>
        <v/>
      </c>
      <c r="B223" s="1" t="str">
        <f t="shared" si="6"/>
        <v/>
      </c>
      <c r="C223" s="1" t="str">
        <f t="shared" si="7"/>
        <v>AAAAAA</v>
      </c>
      <c r="D223" s="1" t="str">
        <f>IFERROR(VLOOKUP(C223,'[1]sidecode-types'!$A$2:$B$15,2,FALSE),"")</f>
        <v/>
      </c>
    </row>
    <row r="224" spans="1:4" x14ac:dyDescent="0.2">
      <c r="A224" s="3" t="str">
        <f>IFERROR(Table1[[#This Row],[Kenteken]],"")</f>
        <v/>
      </c>
      <c r="B224" s="1" t="str">
        <f t="shared" si="6"/>
        <v/>
      </c>
      <c r="C224" s="1" t="str">
        <f t="shared" si="7"/>
        <v>AAAAAA</v>
      </c>
      <c r="D224" s="1" t="str">
        <f>IFERROR(VLOOKUP(C224,'[1]sidecode-types'!$A$2:$B$15,2,FALSE),"")</f>
        <v/>
      </c>
    </row>
    <row r="225" spans="1:4" x14ac:dyDescent="0.2">
      <c r="A225" s="3" t="str">
        <f>IFERROR(Table1[[#This Row],[Kenteken]],"")</f>
        <v/>
      </c>
      <c r="B225" s="1" t="str">
        <f t="shared" si="6"/>
        <v/>
      </c>
      <c r="C225" s="1" t="str">
        <f t="shared" si="7"/>
        <v>AAAAAA</v>
      </c>
      <c r="D225" s="1" t="str">
        <f>IFERROR(VLOOKUP(C225,'[1]sidecode-types'!$A$2:$B$15,2,FALSE),"")</f>
        <v/>
      </c>
    </row>
    <row r="226" spans="1:4" x14ac:dyDescent="0.2">
      <c r="A226" s="3" t="str">
        <f>IFERROR(Table1[[#This Row],[Kenteken]],"")</f>
        <v/>
      </c>
      <c r="B226" s="1" t="str">
        <f t="shared" si="6"/>
        <v/>
      </c>
      <c r="C226" s="1" t="str">
        <f t="shared" si="7"/>
        <v>AAAAAA</v>
      </c>
      <c r="D226" s="1" t="str">
        <f>IFERROR(VLOOKUP(C226,'[1]sidecode-types'!$A$2:$B$15,2,FALSE),"")</f>
        <v/>
      </c>
    </row>
    <row r="227" spans="1:4" x14ac:dyDescent="0.2">
      <c r="A227" s="3" t="str">
        <f>IFERROR(Table1[[#This Row],[Kenteken]],"")</f>
        <v/>
      </c>
      <c r="B227" s="1" t="str">
        <f t="shared" si="6"/>
        <v/>
      </c>
      <c r="C227" s="1" t="str">
        <f t="shared" si="7"/>
        <v>AAAAAA</v>
      </c>
      <c r="D227" s="1" t="str">
        <f>IFERROR(VLOOKUP(C227,'[1]sidecode-types'!$A$2:$B$15,2,FALSE),"")</f>
        <v/>
      </c>
    </row>
    <row r="228" spans="1:4" x14ac:dyDescent="0.2">
      <c r="A228" s="3" t="str">
        <f>IFERROR(Table1[[#This Row],[Kenteken]],"")</f>
        <v/>
      </c>
      <c r="B228" s="1" t="str">
        <f t="shared" si="6"/>
        <v/>
      </c>
      <c r="C228" s="1" t="str">
        <f t="shared" si="7"/>
        <v>AAAAAA</v>
      </c>
      <c r="D228" s="1" t="str">
        <f>IFERROR(VLOOKUP(C228,'[1]sidecode-types'!$A$2:$B$15,2,FALSE),"")</f>
        <v/>
      </c>
    </row>
    <row r="229" spans="1:4" x14ac:dyDescent="0.2">
      <c r="A229" s="3" t="str">
        <f>IFERROR(Table1[[#This Row],[Kenteken]],"")</f>
        <v/>
      </c>
      <c r="B229" s="1" t="str">
        <f t="shared" si="6"/>
        <v/>
      </c>
      <c r="C229" s="1" t="str">
        <f t="shared" si="7"/>
        <v>AAAAAA</v>
      </c>
      <c r="D229" s="1" t="str">
        <f>IFERROR(VLOOKUP(C229,'[1]sidecode-types'!$A$2:$B$15,2,FALSE),"")</f>
        <v/>
      </c>
    </row>
    <row r="230" spans="1:4" x14ac:dyDescent="0.2">
      <c r="A230" s="3" t="str">
        <f>IFERROR(Table1[[#This Row],[Kenteken]],"")</f>
        <v/>
      </c>
      <c r="B230" s="1" t="str">
        <f t="shared" si="6"/>
        <v/>
      </c>
      <c r="C230" s="1" t="str">
        <f t="shared" si="7"/>
        <v>AAAAAA</v>
      </c>
      <c r="D230" s="1" t="str">
        <f>IFERROR(VLOOKUP(C230,'[1]sidecode-types'!$A$2:$B$15,2,FALSE),"")</f>
        <v/>
      </c>
    </row>
    <row r="231" spans="1:4" x14ac:dyDescent="0.2">
      <c r="A231" s="3" t="str">
        <f>IFERROR(Table1[[#This Row],[Kenteken]],"")</f>
        <v/>
      </c>
      <c r="B231" s="1" t="str">
        <f t="shared" si="6"/>
        <v/>
      </c>
      <c r="C231" s="1" t="str">
        <f t="shared" si="7"/>
        <v>AAAAAA</v>
      </c>
      <c r="D231" s="1" t="str">
        <f>IFERROR(VLOOKUP(C231,'[1]sidecode-types'!$A$2:$B$15,2,FALSE),"")</f>
        <v/>
      </c>
    </row>
    <row r="232" spans="1:4" x14ac:dyDescent="0.2">
      <c r="A232" s="3" t="str">
        <f>IFERROR(Table1[[#This Row],[Kenteken]],"")</f>
        <v/>
      </c>
      <c r="B232" s="1" t="str">
        <f t="shared" si="6"/>
        <v/>
      </c>
      <c r="C232" s="1" t="str">
        <f t="shared" si="7"/>
        <v>AAAAAA</v>
      </c>
      <c r="D232" s="1" t="str">
        <f>IFERROR(VLOOKUP(C232,'[1]sidecode-types'!$A$2:$B$15,2,FALSE),"")</f>
        <v/>
      </c>
    </row>
    <row r="233" spans="1:4" x14ac:dyDescent="0.2">
      <c r="A233" s="3" t="str">
        <f>IFERROR(Table1[[#This Row],[Kenteken]],"")</f>
        <v/>
      </c>
      <c r="B233" s="1" t="str">
        <f t="shared" si="6"/>
        <v/>
      </c>
      <c r="C233" s="1" t="str">
        <f t="shared" si="7"/>
        <v>AAAAAA</v>
      </c>
      <c r="D233" s="1" t="str">
        <f>IFERROR(VLOOKUP(C233,'[1]sidecode-types'!$A$2:$B$15,2,FALSE),"")</f>
        <v/>
      </c>
    </row>
    <row r="234" spans="1:4" x14ac:dyDescent="0.2">
      <c r="A234" s="3" t="str">
        <f>IFERROR(Table1[[#This Row],[Kenteken]],"")</f>
        <v/>
      </c>
      <c r="B234" s="1" t="str">
        <f t="shared" si="6"/>
        <v/>
      </c>
      <c r="C234" s="1" t="str">
        <f t="shared" si="7"/>
        <v>AAAAAA</v>
      </c>
      <c r="D234" s="1" t="str">
        <f>IFERROR(VLOOKUP(C234,'[1]sidecode-types'!$A$2:$B$15,2,FALSE),"")</f>
        <v/>
      </c>
    </row>
    <row r="235" spans="1:4" x14ac:dyDescent="0.2">
      <c r="A235" s="3" t="str">
        <f>IFERROR(Table1[[#This Row],[Kenteken]],"")</f>
        <v/>
      </c>
      <c r="B235" s="1" t="str">
        <f t="shared" si="6"/>
        <v/>
      </c>
      <c r="C235" s="1" t="str">
        <f t="shared" si="7"/>
        <v>AAAAAA</v>
      </c>
      <c r="D235" s="1" t="str">
        <f>IFERROR(VLOOKUP(C235,'[1]sidecode-types'!$A$2:$B$15,2,FALSE),"")</f>
        <v/>
      </c>
    </row>
    <row r="236" spans="1:4" x14ac:dyDescent="0.2">
      <c r="A236" s="3" t="str">
        <f>IFERROR(Table1[[#This Row],[Kenteken]],"")</f>
        <v/>
      </c>
      <c r="B236" s="1" t="str">
        <f t="shared" si="6"/>
        <v/>
      </c>
      <c r="C236" s="1" t="str">
        <f t="shared" si="7"/>
        <v>AAAAAA</v>
      </c>
      <c r="D236" s="1" t="str">
        <f>IFERROR(VLOOKUP(C236,'[1]sidecode-types'!$A$2:$B$15,2,FALSE),"")</f>
        <v/>
      </c>
    </row>
    <row r="237" spans="1:4" x14ac:dyDescent="0.2">
      <c r="A237" s="3" t="str">
        <f>IFERROR(Table1[[#This Row],[Kenteken]],"")</f>
        <v/>
      </c>
      <c r="B237" s="1" t="str">
        <f t="shared" si="6"/>
        <v/>
      </c>
      <c r="C237" s="1" t="str">
        <f t="shared" si="7"/>
        <v>AAAAAA</v>
      </c>
      <c r="D237" s="1" t="str">
        <f>IFERROR(VLOOKUP(C237,'[1]sidecode-types'!$A$2:$B$15,2,FALSE),"")</f>
        <v/>
      </c>
    </row>
    <row r="238" spans="1:4" x14ac:dyDescent="0.2">
      <c r="A238" s="3" t="str">
        <f>IFERROR(Table1[[#This Row],[Kenteken]],"")</f>
        <v/>
      </c>
      <c r="B238" s="1" t="str">
        <f t="shared" si="6"/>
        <v/>
      </c>
      <c r="C238" s="1" t="str">
        <f t="shared" si="7"/>
        <v>AAAAAA</v>
      </c>
      <c r="D238" s="1" t="str">
        <f>IFERROR(VLOOKUP(C238,'[1]sidecode-types'!$A$2:$B$15,2,FALSE),"")</f>
        <v/>
      </c>
    </row>
    <row r="239" spans="1:4" x14ac:dyDescent="0.2">
      <c r="A239" s="3" t="str">
        <f>IFERROR(Table1[[#This Row],[Kenteken]],"")</f>
        <v/>
      </c>
      <c r="B239" s="1" t="str">
        <f t="shared" si="6"/>
        <v/>
      </c>
      <c r="C239" s="1" t="str">
        <f t="shared" si="7"/>
        <v>AAAAAA</v>
      </c>
      <c r="D239" s="1" t="str">
        <f>IFERROR(VLOOKUP(C239,'[1]sidecode-types'!$A$2:$B$15,2,FALSE),"")</f>
        <v/>
      </c>
    </row>
    <row r="240" spans="1:4" x14ac:dyDescent="0.2">
      <c r="A240" s="3" t="str">
        <f>IFERROR(Table1[[#This Row],[Kenteken]],"")</f>
        <v/>
      </c>
      <c r="B240" s="1" t="str">
        <f t="shared" si="6"/>
        <v/>
      </c>
      <c r="C240" s="1" t="str">
        <f t="shared" si="7"/>
        <v>AAAAAA</v>
      </c>
      <c r="D240" s="1" t="str">
        <f>IFERROR(VLOOKUP(C240,'[1]sidecode-types'!$A$2:$B$15,2,FALSE),"")</f>
        <v/>
      </c>
    </row>
    <row r="241" spans="1:4" x14ac:dyDescent="0.2">
      <c r="A241" s="3" t="str">
        <f>IFERROR(Table1[[#This Row],[Kenteken]],"")</f>
        <v/>
      </c>
      <c r="B241" s="1" t="str">
        <f t="shared" si="6"/>
        <v/>
      </c>
      <c r="C241" s="1" t="str">
        <f t="shared" si="7"/>
        <v>AAAAAA</v>
      </c>
      <c r="D241" s="1" t="str">
        <f>IFERROR(VLOOKUP(C241,'[1]sidecode-types'!$A$2:$B$15,2,FALSE),"")</f>
        <v/>
      </c>
    </row>
    <row r="242" spans="1:4" x14ac:dyDescent="0.2">
      <c r="A242" s="3" t="str">
        <f>IFERROR(Table1[[#This Row],[Kenteken]],"")</f>
        <v/>
      </c>
      <c r="B242" s="1" t="str">
        <f t="shared" si="6"/>
        <v/>
      </c>
      <c r="C242" s="1" t="str">
        <f t="shared" si="7"/>
        <v>AAAAAA</v>
      </c>
      <c r="D242" s="1" t="str">
        <f>IFERROR(VLOOKUP(C242,'[1]sidecode-types'!$A$2:$B$15,2,FALSE),"")</f>
        <v/>
      </c>
    </row>
    <row r="243" spans="1:4" x14ac:dyDescent="0.2">
      <c r="A243" s="3" t="str">
        <f>IFERROR(Table1[[#This Row],[Kenteken]],"")</f>
        <v/>
      </c>
      <c r="B243" s="1" t="str">
        <f t="shared" si="6"/>
        <v/>
      </c>
      <c r="C243" s="1" t="str">
        <f t="shared" si="7"/>
        <v>AAAAAA</v>
      </c>
      <c r="D243" s="1" t="str">
        <f>IFERROR(VLOOKUP(C243,'[1]sidecode-types'!$A$2:$B$15,2,FALSE),"")</f>
        <v/>
      </c>
    </row>
    <row r="244" spans="1:4" x14ac:dyDescent="0.2">
      <c r="A244" s="3" t="str">
        <f>IFERROR(Table1[[#This Row],[Kenteken]],"")</f>
        <v/>
      </c>
      <c r="B244" s="1" t="str">
        <f t="shared" si="6"/>
        <v/>
      </c>
      <c r="C244" s="1" t="str">
        <f t="shared" si="7"/>
        <v>AAAAAA</v>
      </c>
      <c r="D244" s="1" t="str">
        <f>IFERROR(VLOOKUP(C244,'[1]sidecode-types'!$A$2:$B$15,2,FALSE),"")</f>
        <v/>
      </c>
    </row>
    <row r="245" spans="1:4" x14ac:dyDescent="0.2">
      <c r="A245" s="3" t="str">
        <f>IFERROR(Table1[[#This Row],[Kenteken]],"")</f>
        <v/>
      </c>
      <c r="B245" s="1" t="str">
        <f t="shared" si="6"/>
        <v/>
      </c>
      <c r="C245" s="1" t="str">
        <f t="shared" si="7"/>
        <v>AAAAAA</v>
      </c>
      <c r="D245" s="1" t="str">
        <f>IFERROR(VLOOKUP(C245,'[1]sidecode-types'!$A$2:$B$15,2,FALSE),"")</f>
        <v/>
      </c>
    </row>
    <row r="246" spans="1:4" x14ac:dyDescent="0.2">
      <c r="A246" s="3" t="str">
        <f>IFERROR(Table1[[#This Row],[Kenteken]],"")</f>
        <v/>
      </c>
      <c r="B246" s="1" t="str">
        <f t="shared" si="6"/>
        <v/>
      </c>
      <c r="C246" s="1" t="str">
        <f t="shared" si="7"/>
        <v>AAAAAA</v>
      </c>
      <c r="D246" s="1" t="str">
        <f>IFERROR(VLOOKUP(C246,'[1]sidecode-types'!$A$2:$B$15,2,FALSE),"")</f>
        <v/>
      </c>
    </row>
    <row r="247" spans="1:4" x14ac:dyDescent="0.2">
      <c r="A247" s="3" t="str">
        <f>IFERROR(Table1[[#This Row],[Kenteken]],"")</f>
        <v/>
      </c>
      <c r="B247" s="1" t="str">
        <f t="shared" si="6"/>
        <v/>
      </c>
      <c r="C247" s="1" t="str">
        <f t="shared" si="7"/>
        <v>AAAAAA</v>
      </c>
      <c r="D247" s="1" t="str">
        <f>IFERROR(VLOOKUP(C247,'[1]sidecode-types'!$A$2:$B$15,2,FALSE),"")</f>
        <v/>
      </c>
    </row>
    <row r="248" spans="1:4" x14ac:dyDescent="0.2">
      <c r="A248" s="3" t="str">
        <f>IFERROR(Table1[[#This Row],[Kenteken]],"")</f>
        <v/>
      </c>
      <c r="B248" s="1" t="str">
        <f t="shared" si="6"/>
        <v/>
      </c>
      <c r="C248" s="1" t="str">
        <f t="shared" si="7"/>
        <v>AAAAAA</v>
      </c>
      <c r="D248" s="1" t="str">
        <f>IFERROR(VLOOKUP(C248,'[1]sidecode-types'!$A$2:$B$15,2,FALSE),"")</f>
        <v/>
      </c>
    </row>
    <row r="249" spans="1:4" x14ac:dyDescent="0.2">
      <c r="A249" s="3" t="str">
        <f>IFERROR(Table1[[#This Row],[Kenteken]],"")</f>
        <v/>
      </c>
      <c r="B249" s="1" t="str">
        <f t="shared" si="6"/>
        <v/>
      </c>
      <c r="C249" s="1" t="str">
        <f t="shared" si="7"/>
        <v>AAAAAA</v>
      </c>
      <c r="D249" s="1" t="str">
        <f>IFERROR(VLOOKUP(C249,'[1]sidecode-types'!$A$2:$B$15,2,FALSE),"")</f>
        <v/>
      </c>
    </row>
    <row r="250" spans="1:4" x14ac:dyDescent="0.2">
      <c r="A250" s="3" t="str">
        <f>IFERROR(Table1[[#This Row],[Kenteken]],"")</f>
        <v/>
      </c>
      <c r="B250" s="1" t="str">
        <f t="shared" si="6"/>
        <v/>
      </c>
      <c r="C250" s="1" t="str">
        <f t="shared" si="7"/>
        <v>AAAAAA</v>
      </c>
      <c r="D250" s="1" t="str">
        <f>IFERROR(VLOOKUP(C250,'[1]sidecode-types'!$A$2:$B$15,2,FALSE),"")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Herinzet website</vt:lpstr>
      <vt:lpstr>Herinzetlijst</vt:lpstr>
      <vt:lpstr>Export</vt:lpstr>
      <vt:lpstr>Sheet1</vt:lpstr>
      <vt:lpstr>Kentekennotatie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LAGERWEIJ</dc:creator>
  <cp:keywords/>
  <dc:description/>
  <cp:lastModifiedBy>VAN BELKUM Timo</cp:lastModifiedBy>
  <cp:revision/>
  <dcterms:created xsi:type="dcterms:W3CDTF">2026-07-14T09:21:41Z</dcterms:created>
  <dcterms:modified xsi:type="dcterms:W3CDTF">2026-09-02T07:04:15Z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2026-07-14T08:57:17Z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6a661c3a-6dcd-490c-9d3e-247d94915a6f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a6b9b49c-3903-4fd4-a343-18d82815dc85_Tag">
    <vt:lpwstr>10, 0, 1, 1</vt:lpwstr>
  </property>
</Properties>
</file>