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45255\Downloads\"/>
    </mc:Choice>
  </mc:AlternateContent>
  <xr:revisionPtr revIDLastSave="0" documentId="13_ncr:1_{DFC049B6-2880-4027-8580-32050FE781A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Herinzet website" sheetId="5" state="hidden" r:id="rId1"/>
    <sheet name="Export" sheetId="1" state="hidden" r:id="rId2"/>
    <sheet name="Herinzetlijst" sheetId="3" r:id="rId3"/>
    <sheet name="Kentekennotatie" sheetId="4" state="hidden" r:id="rId4"/>
  </sheets>
  <externalReferences>
    <externalReference r:id="rId5"/>
  </externalReferences>
  <definedNames>
    <definedName name="_xlnm._FilterDatabase" localSheetId="2" hidden="1">Herinzetlijst!$A$1:$H$251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5" l="1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A111" i="3"/>
  <c r="B111" i="3"/>
  <c r="C111" i="3" s="1"/>
  <c r="F111" i="3"/>
  <c r="G111" i="3"/>
  <c r="H111" i="3"/>
  <c r="B112" i="3"/>
  <c r="C112" i="3" s="1"/>
  <c r="F112" i="3"/>
  <c r="G112" i="3"/>
  <c r="H112" i="3"/>
  <c r="A113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A118" i="3"/>
  <c r="B118" i="3"/>
  <c r="C118" i="3" s="1"/>
  <c r="F118" i="3"/>
  <c r="G118" i="3"/>
  <c r="H118" i="3"/>
  <c r="A119" i="3"/>
  <c r="B119" i="3"/>
  <c r="C119" i="3" s="1"/>
  <c r="F119" i="3"/>
  <c r="G119" i="3"/>
  <c r="H119" i="3"/>
  <c r="A120" i="3"/>
  <c r="B120" i="3"/>
  <c r="F120" i="3"/>
  <c r="G120" i="3"/>
  <c r="H120" i="3"/>
  <c r="A121" i="3"/>
  <c r="B121" i="3"/>
  <c r="F121" i="3"/>
  <c r="G121" i="3"/>
  <c r="H121" i="3"/>
  <c r="A122" i="3"/>
  <c r="B122" i="3"/>
  <c r="F122" i="3"/>
  <c r="G122" i="3"/>
  <c r="H122" i="3"/>
  <c r="A123" i="3"/>
  <c r="B123" i="3"/>
  <c r="F123" i="3"/>
  <c r="G123" i="3"/>
  <c r="H123" i="3"/>
  <c r="A124" i="3"/>
  <c r="B124" i="3"/>
  <c r="F124" i="3"/>
  <c r="G124" i="3"/>
  <c r="H124" i="3"/>
  <c r="A125" i="3"/>
  <c r="B125" i="3"/>
  <c r="F125" i="3"/>
  <c r="G125" i="3"/>
  <c r="H125" i="3"/>
  <c r="A126" i="3"/>
  <c r="B126" i="3"/>
  <c r="F126" i="3"/>
  <c r="G126" i="3"/>
  <c r="H126" i="3"/>
  <c r="A127" i="3"/>
  <c r="B127" i="3"/>
  <c r="F127" i="3"/>
  <c r="G127" i="3"/>
  <c r="H127" i="3"/>
  <c r="A128" i="3"/>
  <c r="B128" i="3"/>
  <c r="F128" i="3"/>
  <c r="G128" i="3"/>
  <c r="H128" i="3"/>
  <c r="A129" i="3"/>
  <c r="B129" i="3"/>
  <c r="F129" i="3"/>
  <c r="G129" i="3"/>
  <c r="H129" i="3"/>
  <c r="A130" i="3"/>
  <c r="B130" i="3"/>
  <c r="F130" i="3"/>
  <c r="G130" i="3"/>
  <c r="H130" i="3"/>
  <c r="A131" i="3"/>
  <c r="B131" i="3"/>
  <c r="F131" i="3"/>
  <c r="G131" i="3"/>
  <c r="H131" i="3"/>
  <c r="A132" i="3"/>
  <c r="B132" i="3"/>
  <c r="F132" i="3"/>
  <c r="G132" i="3"/>
  <c r="H132" i="3"/>
  <c r="A133" i="3"/>
  <c r="B133" i="3"/>
  <c r="F133" i="3"/>
  <c r="G133" i="3"/>
  <c r="H133" i="3"/>
  <c r="A134" i="3"/>
  <c r="B134" i="3"/>
  <c r="F134" i="3"/>
  <c r="G134" i="3"/>
  <c r="H134" i="3"/>
  <c r="A135" i="3"/>
  <c r="B135" i="3"/>
  <c r="F135" i="3"/>
  <c r="G135" i="3"/>
  <c r="H135" i="3"/>
  <c r="A136" i="3"/>
  <c r="B136" i="3"/>
  <c r="F136" i="3"/>
  <c r="G136" i="3"/>
  <c r="H136" i="3"/>
  <c r="A137" i="3"/>
  <c r="B137" i="3"/>
  <c r="F137" i="3"/>
  <c r="G137" i="3"/>
  <c r="H137" i="3"/>
  <c r="A138" i="3"/>
  <c r="B138" i="3"/>
  <c r="F138" i="3"/>
  <c r="G138" i="3"/>
  <c r="H138" i="3"/>
  <c r="A139" i="3"/>
  <c r="B139" i="3"/>
  <c r="F139" i="3"/>
  <c r="G139" i="3"/>
  <c r="H139" i="3"/>
  <c r="A140" i="3"/>
  <c r="B140" i="3"/>
  <c r="F140" i="3"/>
  <c r="G140" i="3"/>
  <c r="H140" i="3"/>
  <c r="A141" i="3"/>
  <c r="B141" i="3"/>
  <c r="F141" i="3"/>
  <c r="G141" i="3"/>
  <c r="H141" i="3"/>
  <c r="A142" i="3"/>
  <c r="B142" i="3"/>
  <c r="F142" i="3"/>
  <c r="G142" i="3"/>
  <c r="H142" i="3"/>
  <c r="A143" i="3"/>
  <c r="B143" i="3"/>
  <c r="F143" i="3"/>
  <c r="G143" i="3"/>
  <c r="H143" i="3"/>
  <c r="A144" i="3"/>
  <c r="B144" i="3"/>
  <c r="F144" i="3"/>
  <c r="G144" i="3"/>
  <c r="H144" i="3"/>
  <c r="A145" i="3"/>
  <c r="B145" i="3"/>
  <c r="F145" i="3"/>
  <c r="G145" i="3"/>
  <c r="H145" i="3"/>
  <c r="A146" i="3"/>
  <c r="B146" i="3"/>
  <c r="F146" i="3"/>
  <c r="G146" i="3"/>
  <c r="H146" i="3"/>
  <c r="A147" i="3"/>
  <c r="B147" i="3"/>
  <c r="F147" i="3"/>
  <c r="G147" i="3"/>
  <c r="H147" i="3"/>
  <c r="A148" i="3"/>
  <c r="B148" i="3"/>
  <c r="F148" i="3"/>
  <c r="G148" i="3"/>
  <c r="H148" i="3"/>
  <c r="A149" i="3"/>
  <c r="B149" i="3"/>
  <c r="F149" i="3"/>
  <c r="G149" i="3"/>
  <c r="H149" i="3"/>
  <c r="A150" i="3"/>
  <c r="B150" i="3"/>
  <c r="F150" i="3"/>
  <c r="G150" i="3"/>
  <c r="H150" i="3"/>
  <c r="A151" i="3"/>
  <c r="B151" i="3"/>
  <c r="F151" i="3"/>
  <c r="G151" i="3"/>
  <c r="H151" i="3"/>
  <c r="A152" i="3"/>
  <c r="B152" i="3"/>
  <c r="F152" i="3"/>
  <c r="G152" i="3"/>
  <c r="H152" i="3"/>
  <c r="A153" i="3"/>
  <c r="B153" i="3"/>
  <c r="F153" i="3"/>
  <c r="G153" i="3"/>
  <c r="H153" i="3"/>
  <c r="A154" i="3"/>
  <c r="B154" i="3"/>
  <c r="F154" i="3"/>
  <c r="G154" i="3"/>
  <c r="H154" i="3"/>
  <c r="A155" i="3"/>
  <c r="B155" i="3"/>
  <c r="F155" i="3"/>
  <c r="G155" i="3"/>
  <c r="H155" i="3"/>
  <c r="A156" i="3"/>
  <c r="B156" i="3"/>
  <c r="F156" i="3"/>
  <c r="G156" i="3"/>
  <c r="H156" i="3"/>
  <c r="A157" i="3"/>
  <c r="B157" i="3"/>
  <c r="F157" i="3"/>
  <c r="G157" i="3"/>
  <c r="H157" i="3"/>
  <c r="A158" i="3"/>
  <c r="B158" i="3"/>
  <c r="F158" i="3"/>
  <c r="G158" i="3"/>
  <c r="H158" i="3"/>
  <c r="A159" i="3"/>
  <c r="B159" i="3"/>
  <c r="F159" i="3"/>
  <c r="G159" i="3"/>
  <c r="H159" i="3"/>
  <c r="A160" i="3"/>
  <c r="B160" i="3"/>
  <c r="F160" i="3"/>
  <c r="G160" i="3"/>
  <c r="H160" i="3"/>
  <c r="A161" i="3"/>
  <c r="B161" i="3"/>
  <c r="F161" i="3"/>
  <c r="G161" i="3"/>
  <c r="H161" i="3"/>
  <c r="A162" i="3"/>
  <c r="B162" i="3"/>
  <c r="F162" i="3"/>
  <c r="G162" i="3"/>
  <c r="H162" i="3"/>
  <c r="A163" i="3"/>
  <c r="B163" i="3"/>
  <c r="F163" i="3"/>
  <c r="G163" i="3"/>
  <c r="H163" i="3"/>
  <c r="A164" i="3"/>
  <c r="B164" i="3"/>
  <c r="F164" i="3"/>
  <c r="G164" i="3"/>
  <c r="H164" i="3"/>
  <c r="A165" i="3"/>
  <c r="B165" i="3"/>
  <c r="F165" i="3"/>
  <c r="G165" i="3"/>
  <c r="H165" i="3"/>
  <c r="A166" i="3"/>
  <c r="B166" i="3"/>
  <c r="F166" i="3"/>
  <c r="G166" i="3"/>
  <c r="H166" i="3"/>
  <c r="A167" i="3"/>
  <c r="B167" i="3"/>
  <c r="F167" i="3"/>
  <c r="G167" i="3"/>
  <c r="H167" i="3"/>
  <c r="A168" i="3"/>
  <c r="B168" i="3"/>
  <c r="F168" i="3"/>
  <c r="G168" i="3"/>
  <c r="H168" i="3"/>
  <c r="A169" i="3"/>
  <c r="B169" i="3"/>
  <c r="F169" i="3"/>
  <c r="G169" i="3"/>
  <c r="H169" i="3"/>
  <c r="A170" i="3"/>
  <c r="B170" i="3"/>
  <c r="F170" i="3"/>
  <c r="G170" i="3"/>
  <c r="H170" i="3"/>
  <c r="A171" i="3"/>
  <c r="B171" i="3"/>
  <c r="F171" i="3"/>
  <c r="G171" i="3"/>
  <c r="H171" i="3"/>
  <c r="A172" i="3"/>
  <c r="B172" i="3"/>
  <c r="F172" i="3"/>
  <c r="G172" i="3"/>
  <c r="H172" i="3"/>
  <c r="A173" i="3"/>
  <c r="B173" i="3"/>
  <c r="F173" i="3"/>
  <c r="G173" i="3"/>
  <c r="H173" i="3"/>
  <c r="A174" i="3"/>
  <c r="B174" i="3"/>
  <c r="F174" i="3"/>
  <c r="G174" i="3"/>
  <c r="H174" i="3"/>
  <c r="A175" i="3"/>
  <c r="B175" i="3"/>
  <c r="F175" i="3"/>
  <c r="G175" i="3"/>
  <c r="H175" i="3"/>
  <c r="A176" i="3"/>
  <c r="B176" i="3"/>
  <c r="F176" i="3"/>
  <c r="G176" i="3"/>
  <c r="H176" i="3"/>
  <c r="A177" i="3"/>
  <c r="B177" i="3"/>
  <c r="F177" i="3"/>
  <c r="G177" i="3"/>
  <c r="H177" i="3"/>
  <c r="A178" i="3"/>
  <c r="B178" i="3"/>
  <c r="F178" i="3"/>
  <c r="G178" i="3"/>
  <c r="H178" i="3"/>
  <c r="A179" i="3"/>
  <c r="B179" i="3"/>
  <c r="F179" i="3"/>
  <c r="G179" i="3"/>
  <c r="H179" i="3"/>
  <c r="A180" i="3"/>
  <c r="B180" i="3"/>
  <c r="F180" i="3"/>
  <c r="G180" i="3"/>
  <c r="H180" i="3"/>
  <c r="A181" i="3"/>
  <c r="B181" i="3"/>
  <c r="F181" i="3"/>
  <c r="G181" i="3"/>
  <c r="H181" i="3"/>
  <c r="A182" i="3"/>
  <c r="B182" i="3"/>
  <c r="F182" i="3"/>
  <c r="G182" i="3"/>
  <c r="H182" i="3"/>
  <c r="A183" i="3"/>
  <c r="B183" i="3"/>
  <c r="F183" i="3"/>
  <c r="G183" i="3"/>
  <c r="H183" i="3"/>
  <c r="A184" i="3"/>
  <c r="B184" i="3"/>
  <c r="F184" i="3"/>
  <c r="G184" i="3"/>
  <c r="H184" i="3"/>
  <c r="A185" i="3"/>
  <c r="B185" i="3"/>
  <c r="F185" i="3"/>
  <c r="G185" i="3"/>
  <c r="H185" i="3"/>
  <c r="A186" i="3"/>
  <c r="B186" i="3"/>
  <c r="F186" i="3"/>
  <c r="G186" i="3"/>
  <c r="H186" i="3"/>
  <c r="A187" i="3"/>
  <c r="B187" i="3"/>
  <c r="F187" i="3"/>
  <c r="G187" i="3"/>
  <c r="H187" i="3"/>
  <c r="A188" i="3"/>
  <c r="B188" i="3"/>
  <c r="F188" i="3"/>
  <c r="G188" i="3"/>
  <c r="H188" i="3"/>
  <c r="A189" i="3"/>
  <c r="B189" i="3"/>
  <c r="F189" i="3"/>
  <c r="G189" i="3"/>
  <c r="H189" i="3"/>
  <c r="A190" i="3"/>
  <c r="B190" i="3"/>
  <c r="F190" i="3"/>
  <c r="G190" i="3"/>
  <c r="H190" i="3"/>
  <c r="A191" i="3"/>
  <c r="B191" i="3"/>
  <c r="F191" i="3"/>
  <c r="G191" i="3"/>
  <c r="H191" i="3"/>
  <c r="A192" i="3"/>
  <c r="B192" i="3"/>
  <c r="F192" i="3"/>
  <c r="G192" i="3"/>
  <c r="H192" i="3"/>
  <c r="A193" i="3"/>
  <c r="B193" i="3"/>
  <c r="F193" i="3"/>
  <c r="G193" i="3"/>
  <c r="H193" i="3"/>
  <c r="A194" i="3"/>
  <c r="B194" i="3"/>
  <c r="F194" i="3"/>
  <c r="G194" i="3"/>
  <c r="H194" i="3"/>
  <c r="A195" i="3"/>
  <c r="B195" i="3"/>
  <c r="F195" i="3"/>
  <c r="G195" i="3"/>
  <c r="H195" i="3"/>
  <c r="A196" i="3"/>
  <c r="B196" i="3"/>
  <c r="F196" i="3"/>
  <c r="G196" i="3"/>
  <c r="H196" i="3"/>
  <c r="A197" i="3"/>
  <c r="B197" i="3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F228" i="3"/>
  <c r="G228" i="3"/>
  <c r="H228" i="3"/>
  <c r="A229" i="3"/>
  <c r="B229" i="3"/>
  <c r="F229" i="3"/>
  <c r="G229" i="3"/>
  <c r="H229" i="3"/>
  <c r="A230" i="3"/>
  <c r="B230" i="3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F233" i="3"/>
  <c r="G233" i="3"/>
  <c r="H233" i="3"/>
  <c r="A234" i="3"/>
  <c r="B234" i="3"/>
  <c r="F234" i="3"/>
  <c r="G234" i="3"/>
  <c r="H234" i="3"/>
  <c r="A235" i="3"/>
  <c r="B235" i="3"/>
  <c r="F235" i="3"/>
  <c r="G235" i="3"/>
  <c r="H235" i="3"/>
  <c r="A236" i="3"/>
  <c r="B236" i="3"/>
  <c r="F236" i="3"/>
  <c r="G236" i="3"/>
  <c r="H236" i="3"/>
  <c r="A237" i="3"/>
  <c r="B237" i="3"/>
  <c r="F237" i="3"/>
  <c r="G237" i="3"/>
  <c r="H237" i="3"/>
  <c r="A238" i="3"/>
  <c r="B238" i="3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F241" i="3"/>
  <c r="G241" i="3"/>
  <c r="H241" i="3"/>
  <c r="A242" i="3"/>
  <c r="B242" i="3"/>
  <c r="F242" i="3"/>
  <c r="G242" i="3"/>
  <c r="H242" i="3"/>
  <c r="A243" i="3"/>
  <c r="B243" i="3"/>
  <c r="F243" i="3"/>
  <c r="G243" i="3"/>
  <c r="H243" i="3"/>
  <c r="A244" i="3"/>
  <c r="B244" i="3"/>
  <c r="F244" i="3"/>
  <c r="G244" i="3"/>
  <c r="H244" i="3"/>
  <c r="A245" i="3"/>
  <c r="B245" i="3"/>
  <c r="F245" i="3"/>
  <c r="G245" i="3"/>
  <c r="H245" i="3"/>
  <c r="A246" i="3"/>
  <c r="B246" i="3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B2" i="3"/>
  <c r="A2" i="3" s="1"/>
  <c r="F2" i="3"/>
  <c r="G2" i="3"/>
  <c r="H2" i="3"/>
  <c r="B3" i="3"/>
  <c r="A3" i="3" s="1"/>
  <c r="F3" i="3"/>
  <c r="G3" i="3"/>
  <c r="H3" i="3"/>
  <c r="B4" i="3"/>
  <c r="A4" i="3" s="1"/>
  <c r="F4" i="3"/>
  <c r="G4" i="3"/>
  <c r="H4" i="3"/>
  <c r="B5" i="3"/>
  <c r="A5" i="3" s="1"/>
  <c r="F5" i="3"/>
  <c r="G5" i="3"/>
  <c r="H5" i="3"/>
  <c r="B6" i="3"/>
  <c r="A6" i="3" s="1"/>
  <c r="F6" i="3"/>
  <c r="G6" i="3"/>
  <c r="H6" i="3"/>
  <c r="B7" i="3"/>
  <c r="A7" i="3" s="1"/>
  <c r="F7" i="3"/>
  <c r="G7" i="3"/>
  <c r="H7" i="3"/>
  <c r="B8" i="3"/>
  <c r="A8" i="3" s="1"/>
  <c r="F8" i="3"/>
  <c r="G8" i="3"/>
  <c r="H8" i="3"/>
  <c r="B9" i="3"/>
  <c r="A9" i="3" s="1"/>
  <c r="F9" i="3"/>
  <c r="G9" i="3"/>
  <c r="H9" i="3"/>
  <c r="B10" i="3"/>
  <c r="A10" i="3" s="1"/>
  <c r="F10" i="3"/>
  <c r="G10" i="3"/>
  <c r="H10" i="3"/>
  <c r="B11" i="3"/>
  <c r="A11" i="3" s="1"/>
  <c r="F11" i="3"/>
  <c r="G11" i="3"/>
  <c r="H11" i="3"/>
  <c r="B12" i="3"/>
  <c r="A12" i="3" s="1"/>
  <c r="F12" i="3"/>
  <c r="G12" i="3"/>
  <c r="H12" i="3"/>
  <c r="B13" i="3"/>
  <c r="A13" i="3" s="1"/>
  <c r="F13" i="3"/>
  <c r="G13" i="3"/>
  <c r="H13" i="3"/>
  <c r="B14" i="3"/>
  <c r="A14" i="3" s="1"/>
  <c r="F14" i="3"/>
  <c r="G14" i="3"/>
  <c r="H14" i="3"/>
  <c r="B15" i="3"/>
  <c r="A15" i="3" s="1"/>
  <c r="F15" i="3"/>
  <c r="G15" i="3"/>
  <c r="H15" i="3"/>
  <c r="B16" i="3"/>
  <c r="A16" i="3" s="1"/>
  <c r="F16" i="3"/>
  <c r="G16" i="3"/>
  <c r="H16" i="3"/>
  <c r="B17" i="3"/>
  <c r="A17" i="3" s="1"/>
  <c r="F17" i="3"/>
  <c r="G17" i="3"/>
  <c r="H17" i="3"/>
  <c r="B18" i="3"/>
  <c r="A18" i="3" s="1"/>
  <c r="F18" i="3"/>
  <c r="G18" i="3"/>
  <c r="H18" i="3"/>
  <c r="B19" i="3"/>
  <c r="A19" i="3" s="1"/>
  <c r="F19" i="3"/>
  <c r="G19" i="3"/>
  <c r="H19" i="3"/>
  <c r="B20" i="3"/>
  <c r="A20" i="3" s="1"/>
  <c r="F20" i="3"/>
  <c r="G20" i="3"/>
  <c r="H20" i="3"/>
  <c r="B21" i="3"/>
  <c r="A21" i="3" s="1"/>
  <c r="F21" i="3"/>
  <c r="G21" i="3"/>
  <c r="H21" i="3"/>
  <c r="B22" i="3"/>
  <c r="A22" i="3" s="1"/>
  <c r="F22" i="3"/>
  <c r="G22" i="3"/>
  <c r="H22" i="3"/>
  <c r="B23" i="3"/>
  <c r="A23" i="3" s="1"/>
  <c r="F23" i="3"/>
  <c r="G23" i="3"/>
  <c r="H23" i="3"/>
  <c r="B24" i="3"/>
  <c r="A24" i="3" s="1"/>
  <c r="F24" i="3"/>
  <c r="G24" i="3"/>
  <c r="H24" i="3"/>
  <c r="B25" i="3"/>
  <c r="A25" i="3" s="1"/>
  <c r="F25" i="3"/>
  <c r="G25" i="3"/>
  <c r="H25" i="3"/>
  <c r="B26" i="3"/>
  <c r="A26" i="3" s="1"/>
  <c r="F26" i="3"/>
  <c r="G26" i="3"/>
  <c r="H26" i="3"/>
  <c r="B27" i="3"/>
  <c r="A27" i="3" s="1"/>
  <c r="F27" i="3"/>
  <c r="G27" i="3"/>
  <c r="H27" i="3"/>
  <c r="B28" i="3"/>
  <c r="A28" i="3" s="1"/>
  <c r="F28" i="3"/>
  <c r="G28" i="3"/>
  <c r="H28" i="3"/>
  <c r="B29" i="3"/>
  <c r="A29" i="3" s="1"/>
  <c r="F29" i="3"/>
  <c r="G29" i="3"/>
  <c r="H29" i="3"/>
  <c r="B30" i="3"/>
  <c r="A30" i="3" s="1"/>
  <c r="F30" i="3"/>
  <c r="G30" i="3"/>
  <c r="H30" i="3"/>
  <c r="B31" i="3"/>
  <c r="A31" i="3" s="1"/>
  <c r="F31" i="3"/>
  <c r="G31" i="3"/>
  <c r="H31" i="3"/>
  <c r="B32" i="3"/>
  <c r="A32" i="3" s="1"/>
  <c r="F32" i="3"/>
  <c r="G32" i="3"/>
  <c r="H32" i="3"/>
  <c r="B33" i="3"/>
  <c r="A33" i="3" s="1"/>
  <c r="F33" i="3"/>
  <c r="G33" i="3"/>
  <c r="H33" i="3"/>
  <c r="B34" i="3"/>
  <c r="A34" i="3" s="1"/>
  <c r="F34" i="3"/>
  <c r="G34" i="3"/>
  <c r="H34" i="3"/>
  <c r="B35" i="3"/>
  <c r="A35" i="3" s="1"/>
  <c r="F35" i="3"/>
  <c r="G35" i="3"/>
  <c r="H35" i="3"/>
  <c r="B36" i="3"/>
  <c r="A36" i="3" s="1"/>
  <c r="F36" i="3"/>
  <c r="G36" i="3"/>
  <c r="H36" i="3"/>
  <c r="B37" i="3"/>
  <c r="A37" i="3" s="1"/>
  <c r="F37" i="3"/>
  <c r="G37" i="3"/>
  <c r="H37" i="3"/>
  <c r="B38" i="3"/>
  <c r="A38" i="3" s="1"/>
  <c r="F38" i="3"/>
  <c r="G38" i="3"/>
  <c r="H38" i="3"/>
  <c r="B39" i="3"/>
  <c r="A39" i="3" s="1"/>
  <c r="F39" i="3"/>
  <c r="G39" i="3"/>
  <c r="H39" i="3"/>
  <c r="B40" i="3"/>
  <c r="A40" i="3" s="1"/>
  <c r="F40" i="3"/>
  <c r="G40" i="3"/>
  <c r="H40" i="3"/>
  <c r="B41" i="3"/>
  <c r="A41" i="3" s="1"/>
  <c r="F41" i="3"/>
  <c r="G41" i="3"/>
  <c r="H41" i="3"/>
  <c r="B42" i="3"/>
  <c r="A42" i="3" s="1"/>
  <c r="F42" i="3"/>
  <c r="G42" i="3"/>
  <c r="H42" i="3"/>
  <c r="B43" i="3"/>
  <c r="A43" i="3" s="1"/>
  <c r="F43" i="3"/>
  <c r="G43" i="3"/>
  <c r="H43" i="3"/>
  <c r="B44" i="3"/>
  <c r="A44" i="3" s="1"/>
  <c r="F44" i="3"/>
  <c r="G44" i="3"/>
  <c r="H44" i="3"/>
  <c r="B45" i="3"/>
  <c r="A45" i="3" s="1"/>
  <c r="F45" i="3"/>
  <c r="G45" i="3"/>
  <c r="H45" i="3"/>
  <c r="B46" i="3"/>
  <c r="A46" i="3" s="1"/>
  <c r="F46" i="3"/>
  <c r="G46" i="3"/>
  <c r="H46" i="3"/>
  <c r="B47" i="3"/>
  <c r="A47" i="3" s="1"/>
  <c r="F47" i="3"/>
  <c r="G47" i="3"/>
  <c r="H47" i="3"/>
  <c r="B48" i="3"/>
  <c r="A48" i="3" s="1"/>
  <c r="F48" i="3"/>
  <c r="G48" i="3"/>
  <c r="H48" i="3"/>
  <c r="B49" i="3"/>
  <c r="A49" i="3" s="1"/>
  <c r="F49" i="3"/>
  <c r="G49" i="3"/>
  <c r="H49" i="3"/>
  <c r="B50" i="3"/>
  <c r="A50" i="3" s="1"/>
  <c r="F50" i="3"/>
  <c r="G50" i="3"/>
  <c r="H50" i="3"/>
  <c r="B51" i="3"/>
  <c r="A51" i="3" s="1"/>
  <c r="F51" i="3"/>
  <c r="G51" i="3"/>
  <c r="H51" i="3"/>
  <c r="B52" i="3"/>
  <c r="A52" i="3" s="1"/>
  <c r="F52" i="3"/>
  <c r="G52" i="3"/>
  <c r="H52" i="3"/>
  <c r="B53" i="3"/>
  <c r="A53" i="3" s="1"/>
  <c r="F53" i="3"/>
  <c r="G53" i="3"/>
  <c r="H53" i="3"/>
  <c r="B54" i="3"/>
  <c r="A54" i="3" s="1"/>
  <c r="F54" i="3"/>
  <c r="G54" i="3"/>
  <c r="H54" i="3"/>
  <c r="B55" i="3"/>
  <c r="A55" i="3" s="1"/>
  <c r="F55" i="3"/>
  <c r="G55" i="3"/>
  <c r="H55" i="3"/>
  <c r="B56" i="3"/>
  <c r="A56" i="3" s="1"/>
  <c r="F56" i="3"/>
  <c r="G56" i="3"/>
  <c r="H56" i="3"/>
  <c r="B57" i="3"/>
  <c r="A57" i="3" s="1"/>
  <c r="F57" i="3"/>
  <c r="G57" i="3"/>
  <c r="H57" i="3"/>
  <c r="B58" i="3"/>
  <c r="A58" i="3" s="1"/>
  <c r="F58" i="3"/>
  <c r="G58" i="3"/>
  <c r="H58" i="3"/>
  <c r="B59" i="3"/>
  <c r="A59" i="3" s="1"/>
  <c r="F59" i="3"/>
  <c r="G59" i="3"/>
  <c r="H59" i="3"/>
  <c r="B60" i="3"/>
  <c r="A60" i="3" s="1"/>
  <c r="F60" i="3"/>
  <c r="G60" i="3"/>
  <c r="H60" i="3"/>
  <c r="B61" i="3"/>
  <c r="A61" i="3" s="1"/>
  <c r="F61" i="3"/>
  <c r="G61" i="3"/>
  <c r="H61" i="3"/>
  <c r="B62" i="3"/>
  <c r="A62" i="3" s="1"/>
  <c r="F62" i="3"/>
  <c r="G62" i="3"/>
  <c r="H62" i="3"/>
  <c r="B63" i="3"/>
  <c r="A63" i="3" s="1"/>
  <c r="F63" i="3"/>
  <c r="G63" i="3"/>
  <c r="H63" i="3"/>
  <c r="B64" i="3"/>
  <c r="A64" i="3" s="1"/>
  <c r="F64" i="3"/>
  <c r="G64" i="3"/>
  <c r="H64" i="3"/>
  <c r="B65" i="3"/>
  <c r="A65" i="3" s="1"/>
  <c r="F65" i="3"/>
  <c r="G65" i="3"/>
  <c r="H65" i="3"/>
  <c r="B66" i="3"/>
  <c r="A66" i="3" s="1"/>
  <c r="F66" i="3"/>
  <c r="G66" i="3"/>
  <c r="H66" i="3"/>
  <c r="B67" i="3"/>
  <c r="A67" i="3" s="1"/>
  <c r="F67" i="3"/>
  <c r="G67" i="3"/>
  <c r="H67" i="3"/>
  <c r="B68" i="3"/>
  <c r="A68" i="3" s="1"/>
  <c r="F68" i="3"/>
  <c r="G68" i="3"/>
  <c r="H68" i="3"/>
  <c r="B69" i="3"/>
  <c r="A69" i="3" s="1"/>
  <c r="F69" i="3"/>
  <c r="G69" i="3"/>
  <c r="H69" i="3"/>
  <c r="B70" i="3"/>
  <c r="A70" i="3" s="1"/>
  <c r="F70" i="3"/>
  <c r="G70" i="3"/>
  <c r="H70" i="3"/>
  <c r="B71" i="3"/>
  <c r="A71" i="3" s="1"/>
  <c r="F71" i="3"/>
  <c r="G71" i="3"/>
  <c r="H71" i="3"/>
  <c r="B72" i="3"/>
  <c r="A72" i="3" s="1"/>
  <c r="F72" i="3"/>
  <c r="G72" i="3"/>
  <c r="H72" i="3"/>
  <c r="B73" i="3"/>
  <c r="A73" i="3" s="1"/>
  <c r="F73" i="3"/>
  <c r="G73" i="3"/>
  <c r="H73" i="3"/>
  <c r="B74" i="3"/>
  <c r="A74" i="3" s="1"/>
  <c r="F74" i="3"/>
  <c r="G74" i="3"/>
  <c r="H74" i="3"/>
  <c r="B75" i="3"/>
  <c r="A75" i="3" s="1"/>
  <c r="F75" i="3"/>
  <c r="G75" i="3"/>
  <c r="H75" i="3"/>
  <c r="B76" i="3"/>
  <c r="A76" i="3" s="1"/>
  <c r="F76" i="3"/>
  <c r="G76" i="3"/>
  <c r="H76" i="3"/>
  <c r="B77" i="3"/>
  <c r="A77" i="3" s="1"/>
  <c r="F77" i="3"/>
  <c r="G77" i="3"/>
  <c r="H77" i="3"/>
  <c r="B78" i="3"/>
  <c r="A78" i="3" s="1"/>
  <c r="F78" i="3"/>
  <c r="G78" i="3"/>
  <c r="H78" i="3"/>
  <c r="B79" i="3"/>
  <c r="A79" i="3" s="1"/>
  <c r="F79" i="3"/>
  <c r="G79" i="3"/>
  <c r="H79" i="3"/>
  <c r="B80" i="3"/>
  <c r="A80" i="3" s="1"/>
  <c r="F80" i="3"/>
  <c r="G80" i="3"/>
  <c r="H80" i="3"/>
  <c r="B81" i="3"/>
  <c r="A81" i="3" s="1"/>
  <c r="F81" i="3"/>
  <c r="G81" i="3"/>
  <c r="H81" i="3"/>
  <c r="B82" i="3"/>
  <c r="A82" i="3" s="1"/>
  <c r="F82" i="3"/>
  <c r="G82" i="3"/>
  <c r="H82" i="3"/>
  <c r="B83" i="3"/>
  <c r="A83" i="3" s="1"/>
  <c r="F83" i="3"/>
  <c r="G83" i="3"/>
  <c r="H83" i="3"/>
  <c r="B84" i="3"/>
  <c r="A84" i="3" s="1"/>
  <c r="F84" i="3"/>
  <c r="G84" i="3"/>
  <c r="H84" i="3"/>
  <c r="B85" i="3"/>
  <c r="A85" i="3" s="1"/>
  <c r="F85" i="3"/>
  <c r="G85" i="3"/>
  <c r="H85" i="3"/>
  <c r="B86" i="3"/>
  <c r="A86" i="3" s="1"/>
  <c r="F86" i="3"/>
  <c r="G86" i="3"/>
  <c r="H86" i="3"/>
  <c r="B87" i="3"/>
  <c r="A87" i="3" s="1"/>
  <c r="F87" i="3"/>
  <c r="G87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E3" i="3" s="1"/>
  <c r="D3" i="3" s="1"/>
  <c r="A4" i="4"/>
  <c r="C4" i="4" s="1"/>
  <c r="D4" i="4" s="1"/>
  <c r="B4" i="4" s="1"/>
  <c r="E4" i="3" s="1"/>
  <c r="D4" i="3" s="1"/>
  <c r="A5" i="4"/>
  <c r="C5" i="4" s="1"/>
  <c r="D5" i="4" s="1"/>
  <c r="B5" i="4" s="1"/>
  <c r="E5" i="3" s="1"/>
  <c r="D5" i="3" s="1"/>
  <c r="A6" i="4"/>
  <c r="C6" i="4" s="1"/>
  <c r="D6" i="4" s="1"/>
  <c r="B6" i="4" s="1"/>
  <c r="E6" i="3" s="1"/>
  <c r="D6" i="3" s="1"/>
  <c r="A7" i="4"/>
  <c r="C7" i="4" s="1"/>
  <c r="D7" i="4" s="1"/>
  <c r="B7" i="4" s="1"/>
  <c r="E7" i="3" s="1"/>
  <c r="D7" i="3" s="1"/>
  <c r="A8" i="4"/>
  <c r="C8" i="4" s="1"/>
  <c r="D8" i="4" s="1"/>
  <c r="B8" i="4" s="1"/>
  <c r="E8" i="3" s="1"/>
  <c r="D8" i="3" s="1"/>
  <c r="A9" i="4"/>
  <c r="C9" i="4" s="1"/>
  <c r="D9" i="4" s="1"/>
  <c r="B9" i="4" s="1"/>
  <c r="E9" i="3" s="1"/>
  <c r="D9" i="3" s="1"/>
  <c r="A10" i="4"/>
  <c r="C10" i="4" s="1"/>
  <c r="D10" i="4" s="1"/>
  <c r="B10" i="4" s="1"/>
  <c r="E10" i="3" s="1"/>
  <c r="D10" i="3" s="1"/>
  <c r="A11" i="4"/>
  <c r="C11" i="4" s="1"/>
  <c r="D11" i="4" s="1"/>
  <c r="B11" i="4" s="1"/>
  <c r="E11" i="3" s="1"/>
  <c r="D11" i="3" s="1"/>
  <c r="A12" i="4"/>
  <c r="C12" i="4" s="1"/>
  <c r="D12" i="4" s="1"/>
  <c r="B12" i="4" s="1"/>
  <c r="E12" i="3" s="1"/>
  <c r="D12" i="3" s="1"/>
  <c r="A13" i="4"/>
  <c r="C13" i="4" s="1"/>
  <c r="D13" i="4" s="1"/>
  <c r="B13" i="4" s="1"/>
  <c r="E13" i="3" s="1"/>
  <c r="D13" i="3" s="1"/>
  <c r="A14" i="4"/>
  <c r="C14" i="4" s="1"/>
  <c r="D14" i="4" s="1"/>
  <c r="B14" i="4" s="1"/>
  <c r="E14" i="3" s="1"/>
  <c r="D14" i="3" s="1"/>
  <c r="A15" i="4"/>
  <c r="C15" i="4" s="1"/>
  <c r="D15" i="4" s="1"/>
  <c r="B15" i="4" s="1"/>
  <c r="E15" i="3" s="1"/>
  <c r="D15" i="3" s="1"/>
  <c r="A16" i="4"/>
  <c r="C16" i="4" s="1"/>
  <c r="D16" i="4" s="1"/>
  <c r="B16" i="4" s="1"/>
  <c r="E16" i="3" s="1"/>
  <c r="D16" i="3" s="1"/>
  <c r="A17" i="4"/>
  <c r="C17" i="4" s="1"/>
  <c r="D17" i="4" s="1"/>
  <c r="B17" i="4" s="1"/>
  <c r="E17" i="3" s="1"/>
  <c r="D17" i="3" s="1"/>
  <c r="A18" i="4"/>
  <c r="C18" i="4" s="1"/>
  <c r="D18" i="4" s="1"/>
  <c r="B18" i="4" s="1"/>
  <c r="E18" i="3" s="1"/>
  <c r="D18" i="3" s="1"/>
  <c r="A19" i="4"/>
  <c r="C19" i="4" s="1"/>
  <c r="D19" i="4" s="1"/>
  <c r="B19" i="4" s="1"/>
  <c r="E19" i="3" s="1"/>
  <c r="D19" i="3" s="1"/>
  <c r="A20" i="4"/>
  <c r="C20" i="4" s="1"/>
  <c r="D20" i="4" s="1"/>
  <c r="B20" i="4" s="1"/>
  <c r="E20" i="3" s="1"/>
  <c r="D20" i="3" s="1"/>
  <c r="A21" i="4"/>
  <c r="C21" i="4" s="1"/>
  <c r="D21" i="4" s="1"/>
  <c r="B21" i="4" s="1"/>
  <c r="E21" i="3" s="1"/>
  <c r="D21" i="3" s="1"/>
  <c r="A22" i="4"/>
  <c r="C22" i="4" s="1"/>
  <c r="D22" i="4" s="1"/>
  <c r="B22" i="4" s="1"/>
  <c r="E22" i="3" s="1"/>
  <c r="D22" i="3" s="1"/>
  <c r="A23" i="4"/>
  <c r="C23" i="4" s="1"/>
  <c r="D23" i="4" s="1"/>
  <c r="B23" i="4" s="1"/>
  <c r="E23" i="3" s="1"/>
  <c r="D23" i="3" s="1"/>
  <c r="A24" i="4"/>
  <c r="C24" i="4" s="1"/>
  <c r="D24" i="4" s="1"/>
  <c r="B24" i="4" s="1"/>
  <c r="E24" i="3" s="1"/>
  <c r="D24" i="3" s="1"/>
  <c r="A25" i="4"/>
  <c r="C25" i="4" s="1"/>
  <c r="D25" i="4" s="1"/>
  <c r="B25" i="4" s="1"/>
  <c r="E25" i="3" s="1"/>
  <c r="D25" i="3" s="1"/>
  <c r="A26" i="4"/>
  <c r="C26" i="4" s="1"/>
  <c r="D26" i="4" s="1"/>
  <c r="B26" i="4" s="1"/>
  <c r="E26" i="3" s="1"/>
  <c r="D26" i="3" s="1"/>
  <c r="A27" i="4"/>
  <c r="C27" i="4" s="1"/>
  <c r="D27" i="4" s="1"/>
  <c r="B27" i="4" s="1"/>
  <c r="E27" i="3" s="1"/>
  <c r="D27" i="3" s="1"/>
  <c r="A28" i="4"/>
  <c r="C28" i="4" s="1"/>
  <c r="D28" i="4" s="1"/>
  <c r="B28" i="4" s="1"/>
  <c r="E28" i="3" s="1"/>
  <c r="D28" i="3" s="1"/>
  <c r="A29" i="4"/>
  <c r="C29" i="4" s="1"/>
  <c r="D29" i="4" s="1"/>
  <c r="B29" i="4" s="1"/>
  <c r="E29" i="3" s="1"/>
  <c r="D29" i="3" s="1"/>
  <c r="A30" i="4"/>
  <c r="C30" i="4" s="1"/>
  <c r="D30" i="4" s="1"/>
  <c r="B30" i="4" s="1"/>
  <c r="E30" i="3" s="1"/>
  <c r="D30" i="3" s="1"/>
  <c r="A31" i="4"/>
  <c r="C31" i="4" s="1"/>
  <c r="D31" i="4" s="1"/>
  <c r="B31" i="4" s="1"/>
  <c r="E31" i="3" s="1"/>
  <c r="D31" i="3" s="1"/>
  <c r="A32" i="4"/>
  <c r="C32" i="4" s="1"/>
  <c r="D32" i="4" s="1"/>
  <c r="B32" i="4" s="1"/>
  <c r="E32" i="3" s="1"/>
  <c r="D32" i="3" s="1"/>
  <c r="A33" i="4"/>
  <c r="C33" i="4" s="1"/>
  <c r="D33" i="4" s="1"/>
  <c r="B33" i="4" s="1"/>
  <c r="E33" i="3" s="1"/>
  <c r="D33" i="3" s="1"/>
  <c r="A34" i="4"/>
  <c r="C34" i="4" s="1"/>
  <c r="D34" i="4" s="1"/>
  <c r="B34" i="4" s="1"/>
  <c r="E34" i="3" s="1"/>
  <c r="D34" i="3" s="1"/>
  <c r="A35" i="4"/>
  <c r="C35" i="4" s="1"/>
  <c r="D35" i="4" s="1"/>
  <c r="B35" i="4" s="1"/>
  <c r="E35" i="3" s="1"/>
  <c r="D35" i="3" s="1"/>
  <c r="A36" i="4"/>
  <c r="C36" i="4" s="1"/>
  <c r="D36" i="4" s="1"/>
  <c r="B36" i="4" s="1"/>
  <c r="E36" i="3" s="1"/>
  <c r="D36" i="3" s="1"/>
  <c r="A37" i="4"/>
  <c r="C37" i="4" s="1"/>
  <c r="D37" i="4" s="1"/>
  <c r="B37" i="4" s="1"/>
  <c r="E37" i="3" s="1"/>
  <c r="D37" i="3" s="1"/>
  <c r="A38" i="4"/>
  <c r="C38" i="4" s="1"/>
  <c r="D38" i="4" s="1"/>
  <c r="B38" i="4" s="1"/>
  <c r="E38" i="3" s="1"/>
  <c r="D38" i="3" s="1"/>
  <c r="A39" i="4"/>
  <c r="C39" i="4" s="1"/>
  <c r="D39" i="4" s="1"/>
  <c r="B39" i="4" s="1"/>
  <c r="E39" i="3" s="1"/>
  <c r="D39" i="3" s="1"/>
  <c r="A40" i="4"/>
  <c r="C40" i="4" s="1"/>
  <c r="D40" i="4" s="1"/>
  <c r="B40" i="4" s="1"/>
  <c r="E40" i="3" s="1"/>
  <c r="D40" i="3" s="1"/>
  <c r="A41" i="4"/>
  <c r="C41" i="4" s="1"/>
  <c r="D41" i="4" s="1"/>
  <c r="B41" i="4" s="1"/>
  <c r="E41" i="3" s="1"/>
  <c r="D41" i="3" s="1"/>
  <c r="A42" i="4"/>
  <c r="C42" i="4" s="1"/>
  <c r="D42" i="4" s="1"/>
  <c r="B42" i="4" s="1"/>
  <c r="E42" i="3" s="1"/>
  <c r="D42" i="3" s="1"/>
  <c r="A43" i="4"/>
  <c r="C43" i="4" s="1"/>
  <c r="D43" i="4" s="1"/>
  <c r="B43" i="4" s="1"/>
  <c r="E43" i="3" s="1"/>
  <c r="D43" i="3" s="1"/>
  <c r="A44" i="4"/>
  <c r="C44" i="4" s="1"/>
  <c r="D44" i="4" s="1"/>
  <c r="B44" i="4" s="1"/>
  <c r="E44" i="3" s="1"/>
  <c r="D44" i="3" s="1"/>
  <c r="A45" i="4"/>
  <c r="C45" i="4" s="1"/>
  <c r="D45" i="4" s="1"/>
  <c r="B45" i="4" s="1"/>
  <c r="E45" i="3" s="1"/>
  <c r="D45" i="3" s="1"/>
  <c r="A46" i="4"/>
  <c r="C46" i="4" s="1"/>
  <c r="D46" i="4" s="1"/>
  <c r="B46" i="4" s="1"/>
  <c r="E46" i="3" s="1"/>
  <c r="D46" i="3" s="1"/>
  <c r="A47" i="4"/>
  <c r="C47" i="4" s="1"/>
  <c r="D47" i="4" s="1"/>
  <c r="B47" i="4" s="1"/>
  <c r="E47" i="3" s="1"/>
  <c r="D47" i="3" s="1"/>
  <c r="A48" i="4"/>
  <c r="C48" i="4" s="1"/>
  <c r="D48" i="4" s="1"/>
  <c r="B48" i="4" s="1"/>
  <c r="E48" i="3" s="1"/>
  <c r="D48" i="3" s="1"/>
  <c r="A49" i="4"/>
  <c r="C49" i="4" s="1"/>
  <c r="D49" i="4" s="1"/>
  <c r="B49" i="4" s="1"/>
  <c r="E49" i="3" s="1"/>
  <c r="D49" i="3" s="1"/>
  <c r="A50" i="4"/>
  <c r="C50" i="4" s="1"/>
  <c r="D50" i="4" s="1"/>
  <c r="B50" i="4" s="1"/>
  <c r="E50" i="3" s="1"/>
  <c r="D50" i="3" s="1"/>
  <c r="A51" i="4"/>
  <c r="C51" i="4" s="1"/>
  <c r="D51" i="4" s="1"/>
  <c r="B51" i="4" s="1"/>
  <c r="E51" i="3" s="1"/>
  <c r="D51" i="3" s="1"/>
  <c r="A52" i="4"/>
  <c r="C52" i="4" s="1"/>
  <c r="D52" i="4" s="1"/>
  <c r="B52" i="4" s="1"/>
  <c r="E52" i="3" s="1"/>
  <c r="D52" i="3" s="1"/>
  <c r="A53" i="4"/>
  <c r="C53" i="4" s="1"/>
  <c r="D53" i="4" s="1"/>
  <c r="B53" i="4" s="1"/>
  <c r="E53" i="3" s="1"/>
  <c r="D53" i="3" s="1"/>
  <c r="A54" i="4"/>
  <c r="C54" i="4" s="1"/>
  <c r="D54" i="4" s="1"/>
  <c r="B54" i="4" s="1"/>
  <c r="E54" i="3" s="1"/>
  <c r="D54" i="3" s="1"/>
  <c r="A55" i="4"/>
  <c r="C55" i="4" s="1"/>
  <c r="D55" i="4" s="1"/>
  <c r="B55" i="4" s="1"/>
  <c r="E55" i="3" s="1"/>
  <c r="D55" i="3" s="1"/>
  <c r="A56" i="4"/>
  <c r="C56" i="4" s="1"/>
  <c r="D56" i="4" s="1"/>
  <c r="B56" i="4" s="1"/>
  <c r="E56" i="3" s="1"/>
  <c r="D56" i="3" s="1"/>
  <c r="A57" i="4"/>
  <c r="C57" i="4" s="1"/>
  <c r="D57" i="4" s="1"/>
  <c r="B57" i="4" s="1"/>
  <c r="E57" i="3" s="1"/>
  <c r="D57" i="3" s="1"/>
  <c r="A58" i="4"/>
  <c r="C58" i="4" s="1"/>
  <c r="D58" i="4" s="1"/>
  <c r="B58" i="4" s="1"/>
  <c r="E58" i="3" s="1"/>
  <c r="D58" i="3" s="1"/>
  <c r="A59" i="4"/>
  <c r="C59" i="4" s="1"/>
  <c r="D59" i="4" s="1"/>
  <c r="B59" i="4" s="1"/>
  <c r="E59" i="3" s="1"/>
  <c r="D59" i="3" s="1"/>
  <c r="A60" i="4"/>
  <c r="C60" i="4" s="1"/>
  <c r="D60" i="4" s="1"/>
  <c r="B60" i="4" s="1"/>
  <c r="E60" i="3" s="1"/>
  <c r="D60" i="3" s="1"/>
  <c r="A61" i="4"/>
  <c r="C61" i="4" s="1"/>
  <c r="D61" i="4" s="1"/>
  <c r="B61" i="4" s="1"/>
  <c r="E61" i="3" s="1"/>
  <c r="D61" i="3" s="1"/>
  <c r="A62" i="4"/>
  <c r="C62" i="4" s="1"/>
  <c r="D62" i="4" s="1"/>
  <c r="B62" i="4" s="1"/>
  <c r="E62" i="3" s="1"/>
  <c r="D62" i="3" s="1"/>
  <c r="A63" i="4"/>
  <c r="C63" i="4" s="1"/>
  <c r="D63" i="4" s="1"/>
  <c r="B63" i="4" s="1"/>
  <c r="E63" i="3" s="1"/>
  <c r="D63" i="3" s="1"/>
  <c r="A64" i="4"/>
  <c r="C64" i="4" s="1"/>
  <c r="D64" i="4" s="1"/>
  <c r="B64" i="4" s="1"/>
  <c r="E64" i="3" s="1"/>
  <c r="D64" i="3" s="1"/>
  <c r="A65" i="4"/>
  <c r="C65" i="4" s="1"/>
  <c r="D65" i="4" s="1"/>
  <c r="B65" i="4" s="1"/>
  <c r="E65" i="3" s="1"/>
  <c r="D65" i="3" s="1"/>
  <c r="A66" i="4"/>
  <c r="C66" i="4" s="1"/>
  <c r="D66" i="4" s="1"/>
  <c r="B66" i="4" s="1"/>
  <c r="E66" i="3" s="1"/>
  <c r="D66" i="3" s="1"/>
  <c r="A67" i="4"/>
  <c r="C67" i="4" s="1"/>
  <c r="D67" i="4" s="1"/>
  <c r="B67" i="4" s="1"/>
  <c r="E67" i="3" s="1"/>
  <c r="D67" i="3" s="1"/>
  <c r="A68" i="4"/>
  <c r="C68" i="4" s="1"/>
  <c r="D68" i="4" s="1"/>
  <c r="B68" i="4" s="1"/>
  <c r="E68" i="3" s="1"/>
  <c r="D68" i="3" s="1"/>
  <c r="A69" i="4"/>
  <c r="C69" i="4" s="1"/>
  <c r="D69" i="4" s="1"/>
  <c r="B69" i="4" s="1"/>
  <c r="E69" i="3" s="1"/>
  <c r="D69" i="3" s="1"/>
  <c r="A70" i="4"/>
  <c r="C70" i="4" s="1"/>
  <c r="D70" i="4" s="1"/>
  <c r="B70" i="4" s="1"/>
  <c r="E70" i="3" s="1"/>
  <c r="D70" i="3" s="1"/>
  <c r="A71" i="4"/>
  <c r="C71" i="4" s="1"/>
  <c r="D71" i="4" s="1"/>
  <c r="B71" i="4" s="1"/>
  <c r="E71" i="3" s="1"/>
  <c r="D71" i="3" s="1"/>
  <c r="A72" i="4"/>
  <c r="C72" i="4" s="1"/>
  <c r="D72" i="4" s="1"/>
  <c r="B72" i="4" s="1"/>
  <c r="E72" i="3" s="1"/>
  <c r="D72" i="3" s="1"/>
  <c r="A73" i="4"/>
  <c r="C73" i="4" s="1"/>
  <c r="D73" i="4" s="1"/>
  <c r="B73" i="4" s="1"/>
  <c r="E73" i="3" s="1"/>
  <c r="D73" i="3" s="1"/>
  <c r="A74" i="4"/>
  <c r="C74" i="4" s="1"/>
  <c r="D74" i="4" s="1"/>
  <c r="B74" i="4" s="1"/>
  <c r="E74" i="3" s="1"/>
  <c r="D74" i="3" s="1"/>
  <c r="A75" i="4"/>
  <c r="C75" i="4" s="1"/>
  <c r="D75" i="4" s="1"/>
  <c r="B75" i="4" s="1"/>
  <c r="E75" i="3" s="1"/>
  <c r="D75" i="3" s="1"/>
  <c r="A76" i="4"/>
  <c r="C76" i="4" s="1"/>
  <c r="D76" i="4" s="1"/>
  <c r="B76" i="4" s="1"/>
  <c r="E76" i="3" s="1"/>
  <c r="D76" i="3" s="1"/>
  <c r="A77" i="4"/>
  <c r="C77" i="4" s="1"/>
  <c r="D77" i="4" s="1"/>
  <c r="B77" i="4" s="1"/>
  <c r="E77" i="3" s="1"/>
  <c r="D77" i="3" s="1"/>
  <c r="A78" i="4"/>
  <c r="C78" i="4" s="1"/>
  <c r="D78" i="4" s="1"/>
  <c r="B78" i="4" s="1"/>
  <c r="E78" i="3" s="1"/>
  <c r="D78" i="3" s="1"/>
  <c r="A79" i="4"/>
  <c r="C79" i="4" s="1"/>
  <c r="D79" i="4" s="1"/>
  <c r="B79" i="4" s="1"/>
  <c r="E79" i="3" s="1"/>
  <c r="D79" i="3" s="1"/>
  <c r="A80" i="4"/>
  <c r="C80" i="4" s="1"/>
  <c r="D80" i="4" s="1"/>
  <c r="B80" i="4" s="1"/>
  <c r="E80" i="3" s="1"/>
  <c r="D80" i="3" s="1"/>
  <c r="A81" i="4"/>
  <c r="C81" i="4" s="1"/>
  <c r="D81" i="4" s="1"/>
  <c r="B81" i="4" s="1"/>
  <c r="E81" i="3" s="1"/>
  <c r="D81" i="3" s="1"/>
  <c r="A82" i="4"/>
  <c r="C82" i="4" s="1"/>
  <c r="D82" i="4" s="1"/>
  <c r="B82" i="4" s="1"/>
  <c r="E82" i="3" s="1"/>
  <c r="D82" i="3" s="1"/>
  <c r="A83" i="4"/>
  <c r="C83" i="4" s="1"/>
  <c r="D83" i="4" s="1"/>
  <c r="B83" i="4" s="1"/>
  <c r="E83" i="3" s="1"/>
  <c r="D83" i="3" s="1"/>
  <c r="A84" i="4"/>
  <c r="C84" i="4" s="1"/>
  <c r="D84" i="4" s="1"/>
  <c r="B84" i="4" s="1"/>
  <c r="E84" i="3" s="1"/>
  <c r="D84" i="3" s="1"/>
  <c r="A85" i="4"/>
  <c r="C85" i="4" s="1"/>
  <c r="D85" i="4" s="1"/>
  <c r="B85" i="4" s="1"/>
  <c r="E85" i="3" s="1"/>
  <c r="D85" i="3" s="1"/>
  <c r="A86" i="4"/>
  <c r="C86" i="4" s="1"/>
  <c r="D86" i="4" s="1"/>
  <c r="B86" i="4" s="1"/>
  <c r="E86" i="3" s="1"/>
  <c r="D86" i="3" s="1"/>
  <c r="A87" i="4"/>
  <c r="C87" i="4" s="1"/>
  <c r="D87" i="4" s="1"/>
  <c r="B87" i="4" s="1"/>
  <c r="E87" i="3" s="1"/>
  <c r="D87" i="3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E2" i="3" s="1"/>
  <c r="D2" i="3" s="1"/>
  <c r="A88" i="3" l="1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  <c r="C45" i="3"/>
  <c r="C26" i="3"/>
  <c r="C21" i="3"/>
  <c r="C74" i="3"/>
  <c r="C2" i="3"/>
  <c r="C71" i="3"/>
  <c r="C23" i="3"/>
  <c r="C69" i="3"/>
  <c r="C68" i="3"/>
  <c r="C20" i="3"/>
  <c r="C50" i="3"/>
  <c r="C49" i="3"/>
  <c r="C48" i="3"/>
  <c r="C47" i="3"/>
  <c r="C44" i="3"/>
  <c r="C73" i="3"/>
  <c r="C25" i="3"/>
  <c r="C72" i="3"/>
  <c r="C24" i="3"/>
  <c r="C86" i="3"/>
  <c r="C62" i="3"/>
  <c r="C38" i="3"/>
  <c r="C14" i="3"/>
  <c r="C85" i="3"/>
  <c r="C61" i="3"/>
  <c r="C37" i="3"/>
  <c r="C13" i="3"/>
  <c r="C84" i="3"/>
  <c r="C60" i="3"/>
  <c r="C36" i="3"/>
  <c r="C12" i="3"/>
  <c r="C83" i="3"/>
  <c r="C59" i="3"/>
  <c r="C35" i="3"/>
  <c r="C11" i="3"/>
  <c r="C81" i="3"/>
  <c r="C57" i="3"/>
  <c r="C33" i="3"/>
  <c r="C9" i="3"/>
  <c r="C80" i="3"/>
  <c r="C56" i="3"/>
  <c r="C32" i="3"/>
  <c r="C8" i="3"/>
  <c r="C82" i="3"/>
  <c r="C10" i="3"/>
  <c r="C79" i="3"/>
  <c r="C67" i="3"/>
  <c r="C55" i="3"/>
  <c r="C43" i="3"/>
  <c r="C31" i="3"/>
  <c r="C19" i="3"/>
  <c r="C7" i="3"/>
  <c r="C70" i="3"/>
  <c r="C22" i="3"/>
  <c r="C78" i="3"/>
  <c r="C66" i="3"/>
  <c r="C54" i="3"/>
  <c r="C42" i="3"/>
  <c r="C30" i="3"/>
  <c r="C18" i="3"/>
  <c r="C6" i="3"/>
  <c r="C58" i="3"/>
  <c r="C77" i="3"/>
  <c r="C65" i="3"/>
  <c r="C53" i="3"/>
  <c r="C41" i="3"/>
  <c r="C29" i="3"/>
  <c r="C17" i="3"/>
  <c r="C5" i="3"/>
  <c r="C46" i="3"/>
  <c r="C76" i="3"/>
  <c r="C64" i="3"/>
  <c r="C52" i="3"/>
  <c r="C40" i="3"/>
  <c r="C28" i="3"/>
  <c r="C16" i="3"/>
  <c r="C4" i="3"/>
  <c r="C34" i="3"/>
  <c r="C87" i="3"/>
  <c r="C75" i="3"/>
  <c r="C63" i="3"/>
  <c r="C51" i="3"/>
  <c r="C39" i="3"/>
  <c r="C27" i="3"/>
  <c r="C15" i="3"/>
  <c r="C3" i="3"/>
</calcChain>
</file>

<file path=xl/sharedStrings.xml><?xml version="1.0" encoding="utf-8"?>
<sst xmlns="http://schemas.openxmlformats.org/spreadsheetml/2006/main" count="1983" uniqueCount="503">
  <si>
    <t>Merk</t>
  </si>
  <si>
    <t>Model</t>
  </si>
  <si>
    <t>Kenteken</t>
  </si>
  <si>
    <t>Kilometerstand</t>
  </si>
  <si>
    <t>Tesla</t>
  </si>
  <si>
    <t>Mercedes-Benz</t>
  </si>
  <si>
    <t>GLC '22</t>
  </si>
  <si>
    <t>X962XP</t>
  </si>
  <si>
    <t>https://portal.macadam.eu/reports/remarketing?id=e%3dnc%3d%3drQZ2U%2bN%2btqPG9xYnpomtF5vB3j9BB%2fZiSBHdGaaGKko%3d&amp;culture=nl-NL</t>
  </si>
  <si>
    <t>Zeekr</t>
  </si>
  <si>
    <t>001 '24 BEV</t>
  </si>
  <si>
    <t>Volkswagen</t>
  </si>
  <si>
    <t>Peugeot</t>
  </si>
  <si>
    <t>2008 '19</t>
  </si>
  <si>
    <t>T238NV</t>
  </si>
  <si>
    <t>Beschikbaar</t>
  </si>
  <si>
    <t>https://portal.macadam.eu/reports/remarketing?id=e%3dnc%3d%3djlJIcGf1LELB4MnIxmluBVnAzrYZQGTMKDSQ%2bXOLf94%3d&amp;culture=nl-NL</t>
  </si>
  <si>
    <t>S589VJ</t>
  </si>
  <si>
    <t>https://portal.macadam.eu/reports/remarketing?id=e%3dnc%3d%3dkyi1T%2bzKtqPKuoHX9oOZYCOy4aIZf1f5N1kc%2fxqd6y8%3d&amp;culture=nl-NL</t>
  </si>
  <si>
    <t>Hyundai</t>
  </si>
  <si>
    <t>Ioniq 5 '21 BEV</t>
  </si>
  <si>
    <t>Tucson '20</t>
  </si>
  <si>
    <t>R619VK</t>
  </si>
  <si>
    <t>https://portal.macadam.eu/reports/remarketing?id=e%3dnc%3d%3d8dr7eC2akY6t0yQ9GQCP7mZB%2fn0QpY%2bQ5mA96X5SD6U%3d&amp;culture=nl-NL</t>
  </si>
  <si>
    <t>Mini</t>
  </si>
  <si>
    <t>Countryman '23 BEV</t>
  </si>
  <si>
    <t>GBX69R</t>
  </si>
  <si>
    <t>https://portal.macadam.eu/reports/remarketing?id=e%3dnc%3d%3d2U6ErEtAOM82scFHfNrpwU9UwFP73e6XgekE1%2fWGCfw%3d&amp;culture=nl-NL</t>
  </si>
  <si>
    <t>Toyota</t>
  </si>
  <si>
    <t>BZ4X '22 BEV</t>
  </si>
  <si>
    <t>T093PP</t>
  </si>
  <si>
    <t>https://portal.macadam.eu/reports/remarketing?id=e%3dnc%3d%3dQqNjZDO8K0eUn0%2fvsnAnjRhWpw8QNcJZ3wDqBwnMnKw%3d&amp;culture=nl-NL</t>
  </si>
  <si>
    <t>ID.4 '21 BEV</t>
  </si>
  <si>
    <t>T141DL</t>
  </si>
  <si>
    <t>https://portal.macadam.eu/reports/remarketing?id=e%3dnc%3d%3dCjmwPa0u2pV0g2T8pCdzCI0AAwh6OqZDalr1UvFwCmo%3d&amp;culture=nl-NL</t>
  </si>
  <si>
    <t>308 SW '21</t>
  </si>
  <si>
    <t>S956KS</t>
  </si>
  <si>
    <t>https://portal.macadam.eu/reports/remarketing?id=e%3dnc%3d%3dZ%2bOUY71weXktaCeWNnPKKpP%2fgcfMCFZtchmvR0Xoh68%3d&amp;culture=nl-NL</t>
  </si>
  <si>
    <t>Renault</t>
  </si>
  <si>
    <t>Tiguan FL'20</t>
  </si>
  <si>
    <t>P935JF</t>
  </si>
  <si>
    <t>https://portal.macadam.eu/reports/remarketing?id=e%3dnc%3d%3dV1v3zVtY7yFwW9uBZTetug87A2XiWmqBrpRBuAIe9gA%3d&amp;culture=nl-NL</t>
  </si>
  <si>
    <t>Opel</t>
  </si>
  <si>
    <t>Astra '21</t>
  </si>
  <si>
    <t>Ford</t>
  </si>
  <si>
    <t>Focus Wagon FL'22</t>
  </si>
  <si>
    <t>S443GH</t>
  </si>
  <si>
    <t>https://portal.macadam.eu/reports/remarketing?id=e%3dnc%3d%3d9Pq6eh8MRiahDZliWSv5P%2bA3EcysDK0TsCVqStYHX6w%3d&amp;culture=nl-NL</t>
  </si>
  <si>
    <t>Puma '19</t>
  </si>
  <si>
    <t>S371BH</t>
  </si>
  <si>
    <t>https://portal.macadam.eu/reports/remarketing?id=e%3dnc%3d%3dZv16PyM8lL3xQuwZjDfXMRtXKqy6iP4cesBO2Qt2LuM%3d&amp;culture=nl-NL</t>
  </si>
  <si>
    <t>Grand Scénic '16</t>
  </si>
  <si>
    <t>Mini 5d '14</t>
  </si>
  <si>
    <t>R650FV</t>
  </si>
  <si>
    <t>https://portal.macadam.eu/reports/remarketing?id=e%3dnc%3d%3defFwuUHfryNjHFwSEOkarDkRn8a3Zon7p36XPgxKIM4%3d&amp;culture=nl-NL</t>
  </si>
  <si>
    <t>GLA '20</t>
  </si>
  <si>
    <t>X828GJ</t>
  </si>
  <si>
    <t>https://portal.macadam.eu/reports/remarketing?id=e%3dnc%3d%3ddtr1mvfB4B7tzqo%2beEW4wp4BMtxrfCv2908UTdDhd8k%3d&amp;culture=nl-NL</t>
  </si>
  <si>
    <t>Audi</t>
  </si>
  <si>
    <t>Q8 '22 BEV</t>
  </si>
  <si>
    <t>T306XD</t>
  </si>
  <si>
    <t>https://portal.macadam.eu/reports/remarketing?id=e%3dnc%3d%3d8s5%2bLCI2xw7u0sDoRrVabUbYYsTjPplDNAetyAji1c8%3d&amp;culture=nl-NL</t>
  </si>
  <si>
    <t>BMW</t>
  </si>
  <si>
    <t>1 Serie '19</t>
  </si>
  <si>
    <t>S700RK</t>
  </si>
  <si>
    <t>https://portal.macadam.eu/reports/remarketing?id=e%3dnc%3d%3dKpBmkdXWgN5zljMviNJhU%2btvYJIgzQgnhw1QOJ7DA1c%3d&amp;culture=nl-NL</t>
  </si>
  <si>
    <t>Model Y FL'25 BEV</t>
  </si>
  <si>
    <t>JRZ64Z</t>
  </si>
  <si>
    <t>https://portal.macadam.eu/reports/remarketing?id=e%3dnc%3d%3dBKBdk2CAXNt6NFzrqWgWY1DoPZaObEVtxOnGl6IRFmw%3d&amp;culture=nl-NL</t>
  </si>
  <si>
    <t>Skoda</t>
  </si>
  <si>
    <t>Kodiaq '24</t>
  </si>
  <si>
    <t>GKD90G</t>
  </si>
  <si>
    <t>https://portal.macadam.eu/reports/remarketing?id=e%3dnc%3d%3dGX6GJ5v6P0GlocDFBWYc5TmmWN7EXTg7LX2H9vyVn84%3d&amp;culture=nl-NL</t>
  </si>
  <si>
    <t>X1 '22</t>
  </si>
  <si>
    <t>GNX55F</t>
  </si>
  <si>
    <t>https://portal.macadam.eu/reports/remarketing?id=e%3dnc%3d%3deKFzQRCYQsCbdqPLH94ryIe5NayEGDCsWR2RbYvbNps%3d&amp;culture=nl-NL</t>
  </si>
  <si>
    <t>C-Class Lim. '21</t>
  </si>
  <si>
    <t>P677RK</t>
  </si>
  <si>
    <t>https://portal.macadam.eu/reports/remarketing?id=e%3dnc%3d%3dKhWTLxusKXBS8U3IeWfAiaGsPtzqXUSTjHnUEWHnL8A%3d&amp;culture=nl-NL</t>
  </si>
  <si>
    <t>e-tron '19 BEV</t>
  </si>
  <si>
    <t>S710BN</t>
  </si>
  <si>
    <t>https://portal.macadam.eu/reports/remarketing?id=e%3dnc%3d%3dbr7FTwDZ2I3BQWXRIVvSuGefSIgtwhxew12lxSLPCbY%3d&amp;culture=nl-NL</t>
  </si>
  <si>
    <t>S237VJ</t>
  </si>
  <si>
    <t>https://portal.macadam.eu/reports/remarketing?id=e%3dnc%3d%3dlbpSr6z9LIHBd5FhO1q4c35m0vv9tWMYcl25W%2fUpsdw%3d&amp;culture=nl-NL</t>
  </si>
  <si>
    <t>* Combo '18</t>
  </si>
  <si>
    <t>Arteon SB FL'21</t>
  </si>
  <si>
    <t>P796RR</t>
  </si>
  <si>
    <t>https://portal.macadam.eu/reports/remarketing?id=e%3dnc%3d%3dFw%2b8LD4%2bHVT44vgsTjZG8ohIRQI0ulPFFMhUhBv1UNc%3d&amp;culture=nl-NL</t>
  </si>
  <si>
    <t>Arteon FL'21</t>
  </si>
  <si>
    <t>R730RP</t>
  </si>
  <si>
    <t>https://portal.macadam.eu/reports/remarketing?id=e%3dnc%3d%3dlgwb%2fN4qLXhEuVsC2S9yZ6hkYmNG2RoW%2bB0n%2b2exF6Y%3d&amp;culture=nl-NL</t>
  </si>
  <si>
    <t>Polestar</t>
  </si>
  <si>
    <t>Polestar 2 '19 BEV</t>
  </si>
  <si>
    <t>T700RH</t>
  </si>
  <si>
    <t>https://portal.macadam.eu/reports/remarketing?id=e%3dnc%3d%3dZ%2bzbOX2g7d0nQ3fxkIeGtMnDkxqOoxfJPWz64zMWz8M%3d&amp;culture=nl-NL</t>
  </si>
  <si>
    <t>S154HT</t>
  </si>
  <si>
    <t>https://portal.macadam.eu/reports/remarketing?id=e%3dnc%3d%3d0n2vBJ%2fUVgBn7YXZaT%2bObksIqp2TPHS6ZFp0c5uOEC8%3d&amp;culture=nl-NL</t>
  </si>
  <si>
    <t>Captur '19</t>
  </si>
  <si>
    <t>R879ZR</t>
  </si>
  <si>
    <t>https://portal.macadam.eu/reports/remarketing?id=e%3dnc%3d%3dTBH32H7XeraVEJMx1uRRoYE35WVCYVQSf5DGurBRB3M%3d&amp;culture=nl-NL</t>
  </si>
  <si>
    <t>Enyaq '21 BEV</t>
  </si>
  <si>
    <t>P920GD</t>
  </si>
  <si>
    <t>https://portal.macadam.eu/reports/remarketing?id=e%3dnc%3d%3djMEqqtnotGZs1VKSdkTe1LC2R5j6FL7KkRMsEd8%2f8Ds%3d&amp;culture=nl-NL</t>
  </si>
  <si>
    <t>Golf variant '20</t>
  </si>
  <si>
    <t>S940VV</t>
  </si>
  <si>
    <t>https://portal.macadam.eu/reports/remarketing?id=e%3dnc%3d%3dpPi%2fY4klTvcw6xg%2bk0a%2fA%2bi2DM8vpgYrt2F1UkykxAA%3d&amp;culture=nl-NL</t>
  </si>
  <si>
    <t>3008 FL'21</t>
  </si>
  <si>
    <t>L742DF</t>
  </si>
  <si>
    <t>https://portal.macadam.eu/reports/remarketing?id=e%3dnc%3d%3dTLm2jfdTO9bGHYh2g%2b6jFPwJPafUuNLfkvu7bGV64rA%3d&amp;culture=nl-NL</t>
  </si>
  <si>
    <t>i5 Touring '23 BEV</t>
  </si>
  <si>
    <t>GDF96G</t>
  </si>
  <si>
    <t>https://portal.macadam.eu/reports/remarketing?id=e%3dnc%3d%3deLmeHhF59k%2fDaYaztPS6GdjwqBvdcMjiDq6QVNCq%2bUg%3d&amp;culture=nl-NL</t>
  </si>
  <si>
    <t>Q4 e-tron '21 BEV</t>
  </si>
  <si>
    <t>S098ZH</t>
  </si>
  <si>
    <t>https://portal.macadam.eu/reports/remarketing?id=e%3dnc%3d%3dXldoi%2fcXeEPEftLFlhTFm6KJyt3FUMre767IrjojFZY%3d&amp;culture=nl-NL</t>
  </si>
  <si>
    <t>GLE Coupé FL'23</t>
  </si>
  <si>
    <t>JTH09K</t>
  </si>
  <si>
    <t>https://portal.macadam.eu/reports/remarketing?id=e%3dnc%3d%3dzn5oVz0qbBo1%2b7vWkB3jGG%2bfB2%2fBKOsz5LdF4Bd0fNA%3d&amp;culture=nl-NL</t>
  </si>
  <si>
    <t>Dacia</t>
  </si>
  <si>
    <t>Duster '24</t>
  </si>
  <si>
    <t>HFB13H</t>
  </si>
  <si>
    <t>https://portal.macadam.eu/reports/remarketing?id=e%3dnc%3d%3d7Ha0JYUBDjxrLOaKfg5WIOM0uB%2feOa%2fYAsDzshPzTA8%3d&amp;culture=nl-NL</t>
  </si>
  <si>
    <t>T398JT</t>
  </si>
  <si>
    <t>https://portal.macadam.eu/reports/remarketing?id=e%3dnc%3d%3dxqYK%2ff9KoHxIhiMMnOaJkcBYvWEA0xIteqW9F7TvsHs%3d&amp;culture=nl-NL</t>
  </si>
  <si>
    <t>2 Serie Ac.Tour.'21</t>
  </si>
  <si>
    <t>HGK63G</t>
  </si>
  <si>
    <t>https://portal.macadam.eu/reports/remarketing?id=e%3dnc%3d%3dxIGIsNYBKRNCSvC4MOc%2bystfvdg9CKH7virk8iN4cN0%3d&amp;culture=nl-NL</t>
  </si>
  <si>
    <t>A3 Limousine '20</t>
  </si>
  <si>
    <t>P355GX</t>
  </si>
  <si>
    <t>https://portal.macadam.eu/reports/remarketing?id=e%3dnc%3d%3dCoXsfHh3BXdNG0OLGNgJ16l1PBpPc3FiptUQkqHhyM4%3d&amp;culture=nl-NL</t>
  </si>
  <si>
    <t>Santa Fe FL'20</t>
  </si>
  <si>
    <t>S802HL</t>
  </si>
  <si>
    <t>https://portal.macadam.eu/reports/remarketing?id=e%3dnc%3d%3dpJpe9I78Trq5j5l%2fEZ1KonO1qF9bwhtIsbAwnKUDM54%3d&amp;culture=nl-NL</t>
  </si>
  <si>
    <t>Enyaq Coupe '22 BEV</t>
  </si>
  <si>
    <t>T725BP</t>
  </si>
  <si>
    <t>https://portal.macadam.eu/reports/remarketing?id=e%3dnc%3d%3dvrbgKUruWopI%2b4usejRy9E4Jb2l7%2b6Q5pkZq7%2fAScBI%3d&amp;culture=nl-NL</t>
  </si>
  <si>
    <t>* Partner FL'23</t>
  </si>
  <si>
    <t>V38JXZ</t>
  </si>
  <si>
    <t>https://portal.macadam.eu/reports/remarketing?id=e%3dnc%3d%3dc4RCSLzaqNiVm%2b%2fPVR5vEZWUiMNQG3DC%2bypErccQ990%3d&amp;culture=nl-NL</t>
  </si>
  <si>
    <t>Kona '23</t>
  </si>
  <si>
    <t>JDN39V</t>
  </si>
  <si>
    <t>https://portal.macadam.eu/reports/remarketing?id=e%3dnc%3d%3dc8Kxcht6X1z6xQ5CtUjenZwn5Jaw9C%2f1o5SOaLOkJ7o%3d&amp;culture=nl-NL</t>
  </si>
  <si>
    <t>V02FBK</t>
  </si>
  <si>
    <t>https://portal.macadam.eu/reports/remarketing?id=e%3dnc%3d%3dr5ts1B93AhSovtCNAD82ajGS6g5%2fTHV0RL8bv%2fTORrM%3d&amp;culture=nl-NL</t>
  </si>
  <si>
    <t>Tayron '24</t>
  </si>
  <si>
    <t>HKR70G</t>
  </si>
  <si>
    <t>https://portal.macadam.eu/reports/remarketing?id=e%3dnc%3d%3ddLf3gl%2fZMMFLieNJEIlSBwvpsbjlkvYrGMxxCUJOrC8%3d&amp;culture=nl-NL</t>
  </si>
  <si>
    <t>Kodiaq FL'21</t>
  </si>
  <si>
    <t>Z784NH</t>
  </si>
  <si>
    <t>https://portal.macadam.eu/reports/remarketing?id=e%3dnc%3d%3dJBEMZaoQ%2fpRJ%2bz1JNq4CVckb4bzihGwPThqBSQbzCng%3d&amp;culture=nl-NL</t>
  </si>
  <si>
    <t>Frontera '24</t>
  </si>
  <si>
    <t>HTV95B</t>
  </si>
  <si>
    <t>https://portal.macadam.eu/reports/remarketing?id=e%3dnc%3d%3d4mh8Z2pPYPKfUg%2bOhaYUySj6pm0UcR2fQQzHrBOa6HM%3d&amp;culture=nl-NL</t>
  </si>
  <si>
    <t>Kia</t>
  </si>
  <si>
    <t>Niro '22 BEV</t>
  </si>
  <si>
    <t>GNX21H</t>
  </si>
  <si>
    <t>https://portal.macadam.eu/reports/remarketing?id=e%3dnc%3d%3dDhAJzRpHQYbKRQPOHmlhbif2Oa9LQOPj5BD%2fA3c9C0A%3d&amp;culture=nl-NL</t>
  </si>
  <si>
    <t>S603SH</t>
  </si>
  <si>
    <t>https://portal.macadam.eu/reports/remarketing?id=e%3dnc%3d%3dXyBTY4yyAHHNkcjHPEUKY2uEby7CihVEcVVUe0%2bA948%3d&amp;culture=nl-NL</t>
  </si>
  <si>
    <t>208 '19</t>
  </si>
  <si>
    <t>S636LL</t>
  </si>
  <si>
    <t>https://portal.macadam.eu/reports/remarketing?id=e%3dnc%3d%3dMXvp0oFsKeFfN42tucL8PkAEKcgCUAOU03NBJ%2fcDaHQ%3d&amp;culture=nl-NL</t>
  </si>
  <si>
    <t>Volvo</t>
  </si>
  <si>
    <t>V60 FL'22</t>
  </si>
  <si>
    <t>Z243FP</t>
  </si>
  <si>
    <t>https://portal.macadam.eu/reports/remarketing?id=e%3dnc%3d%3dpTR9X6dNeorL%2fSEAzvFLdUUViY0BKFWuvuzRyAy8Cnc%3d&amp;culture=nl-NL</t>
  </si>
  <si>
    <t>Renault_5 '24 BEV</t>
  </si>
  <si>
    <t>JBK52S</t>
  </si>
  <si>
    <t>https://portal.macadam.eu/reports/remarketing?id=e%3dnc%3d%3dYNFlIsyLqXN%2bBRhq298x8M1FdU4qpt071YvIQywd5mQ%3d&amp;culture=nl-NL</t>
  </si>
  <si>
    <t>Kuga FL'24</t>
  </si>
  <si>
    <t>HRS08R</t>
  </si>
  <si>
    <t>https://portal.macadam.eu/reports/remarketing?id=e%3dnc%3d%3dXsKyd5D4qlLcAiGwRR%2fj7DYQoIA1EcNdKqgFyanrV20%3d&amp;culture=nl-NL</t>
  </si>
  <si>
    <t>Sportage '21</t>
  </si>
  <si>
    <t>T780RF</t>
  </si>
  <si>
    <t>https://portal.macadam.eu/reports/remarketing?id=e%3dnc%3d%3dUS0UN4UZ%2f3wpBa68PMgilQC%2fWUz5eWic%2b2omD1N8lXg%3d&amp;culture=nl-NL</t>
  </si>
  <si>
    <t>T614LJ</t>
  </si>
  <si>
    <t>https://portal.macadam.eu/reports/remarketing?id=e%3dnc%3d%3drqo3RAOyEYL697Ev5usAQUQ%2bJOfcfaNmEMK9YDfVZ9I%3d&amp;culture=nl-NL</t>
  </si>
  <si>
    <t>GSX69N</t>
  </si>
  <si>
    <t>https://portal.macadam.eu/reports/remarketing?id=e%3dnc%3d%3dnCLzYz0FpcfeplAtvAgThwXI89zKdehUhREHQo%2fLz%2fU%3d&amp;culture=nl-NL</t>
  </si>
  <si>
    <t>HTV21X</t>
  </si>
  <si>
    <t>https://portal.macadam.eu/reports/remarketing?id=e%3dnc%3d%3dvXIi3E7uYyVowuqCfLM4XGDC5mOXj0MG6V0oGV4nzT4%3d&amp;culture=nl-NL</t>
  </si>
  <si>
    <t>iX3 FL'20 BEV</t>
  </si>
  <si>
    <t>GZD50N</t>
  </si>
  <si>
    <t>https://portal.macadam.eu/reports/remarketing?id=e%3dnc%3d%3djFMoaZQ8mwQSFveEINsKcPxdS236sPE9Tiw0%2fgDvcCc%3d&amp;culture=nl-NL</t>
  </si>
  <si>
    <t>X337RJ</t>
  </si>
  <si>
    <t>https://portal.macadam.eu/reports/remarketing?id=e%3dnc%3d%3dvNbACb%2f43jEIQe3aIO1e2poqIHye1qCqXYtmDQNlU5c%3d&amp;culture=nl-NL</t>
  </si>
  <si>
    <t>HJB33R</t>
  </si>
  <si>
    <t>https://portal.macadam.eu/reports/remarketing?id=e%3dnc%3d%3d%2bjvpUBLcjRL4Ec9wvXdjJdupZuUqjhi1XjASBC%2bJqyo%3d&amp;culture=nl-NL</t>
  </si>
  <si>
    <t>Z347GG</t>
  </si>
  <si>
    <t>https://portal.macadam.eu/reports/remarketing?id=e%3dnc%3d%3d2sLSBqgu7oOI3YgGqFk483BvSHc8cAIyKKlykJ07bAA%3d&amp;culture=nl-NL</t>
  </si>
  <si>
    <t>Octavia Combi '20</t>
  </si>
  <si>
    <t>R165ZR</t>
  </si>
  <si>
    <t>https://portal.macadam.eu/reports/remarketing?id=e%3dnc%3d%3d8IO0Vyxk7oBVYlQ3DIBogZiKcg%2feJ7xnNRARPft1IIU%3d&amp;culture=nl-NL</t>
  </si>
  <si>
    <t>GGN32S</t>
  </si>
  <si>
    <t>https://portal.macadam.eu/reports/remarketing?id=e%3dnc%3d%3dlWw6QtIApvkkLqtFJ4U4RkOCcyWpRnFAOSmdW3LjoEI%3d&amp;culture=nl-NL</t>
  </si>
  <si>
    <t>X668RG</t>
  </si>
  <si>
    <t>https://portal.macadam.eu/reports/remarketing?id=e%3dnc%3d%3djyuWM3NhNQsoe1ZKUY99oxLJPPciyIa0XLhGIkxLxlI%3d&amp;culture=nl-NL</t>
  </si>
  <si>
    <t>R720LF</t>
  </si>
  <si>
    <t>https://portal.macadam.eu/reports/remarketing?id=e%3dnc%3d%3dwsWFt9luDenFHvS8t8wtVGL57yUhfbJG5wF51LJsQuI%3d&amp;culture=nl-NL</t>
  </si>
  <si>
    <t>X125LG</t>
  </si>
  <si>
    <t>https://portal.macadam.eu/reports/remarketing?id=e%3dnc%3d%3dK%2fuqnrDRqslAuaemqEOBvi0Jo2B%2bsODYsaLYDx76sWs%3d&amp;culture=nl-NL</t>
  </si>
  <si>
    <t>5008 FL'21</t>
  </si>
  <si>
    <t>S196HT</t>
  </si>
  <si>
    <t>https://portal.macadam.eu/reports/remarketing?id=e%3dnc%3d%3dZKVcbpT5uLhKjITZLkaOpB2wKziSHA704ptjmOGHbbA%3d&amp;culture=nl-NL</t>
  </si>
  <si>
    <t>HKJ88S</t>
  </si>
  <si>
    <t>https://portal.macadam.eu/reports/remarketing?id=e%3dnc%3d%3dXCeygw%2fqdvZ%2fbA%2brTtDMtvo5ik7oGyxtYWoz2E9g02g%3d&amp;culture=nl-NL</t>
  </si>
  <si>
    <t>A5 SB FL'20</t>
  </si>
  <si>
    <t>R212DL</t>
  </si>
  <si>
    <t>https://portal.macadam.eu/reports/remarketing?id=e%3dnc%3d%3d9%2b9eCchDHsJzaVOtTEtXlRMKfd5NBgGR%2ffee%2bhNc%2f3k%3d&amp;culture=nl-NL</t>
  </si>
  <si>
    <t>Tiguan '23</t>
  </si>
  <si>
    <t>GZF46L</t>
  </si>
  <si>
    <t>https://portal.macadam.eu/reports/remarketing?id=e%3dnc%3d%3dcsFF%2fOeQ5lZoMIie%2fetU4D7rLUbZEqpf6%2bl%2fHzx2qqg%3d&amp;culture=nl-NL</t>
  </si>
  <si>
    <t>S60 '18</t>
  </si>
  <si>
    <t>N555BP</t>
  </si>
  <si>
    <t>https://portal.macadam.eu/reports/remarketing?id=e%3dnc%3d%3dh3YJJ4k9%2fJNIX8gXZdPmARpWpZeSHukZ8Di3PQuhhrM%3d&amp;culture=nl-NL</t>
  </si>
  <si>
    <t>3 Serie T FL'22</t>
  </si>
  <si>
    <t>R338VX</t>
  </si>
  <si>
    <t>https://portal.macadam.eu/reports/remarketing?id=e%3dnc%3d%3dyM29lwXdytatmzE%2fltggp7gOXQnhiY%2ftPXYF2pDtg9Y%3d&amp;culture=nl-NL</t>
  </si>
  <si>
    <t>Darum 1e tenaamstelling</t>
  </si>
  <si>
    <t>Status</t>
  </si>
  <si>
    <t>Gereserveerd</t>
  </si>
  <si>
    <t>Foto's</t>
  </si>
  <si>
    <t>Z572GL</t>
  </si>
  <si>
    <t>GPK44G</t>
  </si>
  <si>
    <t>EX40 '23 BEV</t>
  </si>
  <si>
    <t>Niro '22</t>
  </si>
  <si>
    <t>https://portal.macadam.eu/reports/remarketing?id=e%3dnc%3d%3dUycgVojQkXXZWj7nzCcXkkdpsYDMsE65DtTOws5atxs%3d&amp;culture=nl-NL</t>
  </si>
  <si>
    <t>https://portal.macadam.eu/reports/remarketing?id=e%3dnc%3d%3dsVyFqxnxILJHvdH0AvDGR7lYq72yEU%2fvERfc082cGNo%3d&amp;culture=nl-NL</t>
  </si>
  <si>
    <t>Z563GL</t>
  </si>
  <si>
    <t>https://portal.macadam.eu/reports/remarketingV1?id=e%3dnc%3d%3dxtiiQj2%2b3P5cTtI58T83TLKxKRZJoo%2b4F%2fFoU4VLbR8%3d&amp;culture=nl-NL</t>
  </si>
  <si>
    <t>Merk / Model / Uitvoering</t>
  </si>
  <si>
    <t>1e Tenaamstelling</t>
  </si>
  <si>
    <t>Kenteken_format</t>
  </si>
  <si>
    <t>Opbouw</t>
  </si>
  <si>
    <t>Sidecode-type</t>
  </si>
  <si>
    <t>Land</t>
  </si>
  <si>
    <t xml:space="preserve"> </t>
  </si>
  <si>
    <t>Brandstoftype</t>
  </si>
  <si>
    <t>R675BH</t>
  </si>
  <si>
    <t>i4 '21 BEV</t>
  </si>
  <si>
    <t>https://portal.macadam.eu/reports/remarketing?id=e%3dnc%3d%3dYR9l0lqW4%2b5m6rL552mtRQ9xdRtlMrL7jbi%2fyKcFNag%3d&amp;culture=nl-NL</t>
  </si>
  <si>
    <t>GVN15T</t>
  </si>
  <si>
    <t>Porsche</t>
  </si>
  <si>
    <t>Macan '24 BEV</t>
  </si>
  <si>
    <t>https://portal.macadam.eu/reports/remarketingV1?id=e%3dnc%3d%3dzMzB7aIUSm6eQdKPSCRTq7l%2b5xhBc%2bDPYSIHz5ezPbw%3d&amp;culture=nl-NL</t>
  </si>
  <si>
    <t>VVR82N</t>
  </si>
  <si>
    <t>https://portal.macadam.eu/reports/remarketingV1?id=e%3dnc%3d%3dbRKsvMi9Wja2RbMTv5b7e%2fU3CIBSn%2f0yDUEUsUMTfEs%3d&amp;culture=nl-NL</t>
  </si>
  <si>
    <t>R282ZB</t>
  </si>
  <si>
    <t>https://portal.macadam.eu/reports/remarketingV1?id=e%3dnc%3d%3doUbRQakA4aCr8q4cHC6mva5oBvd6USoj24R6HI4kBOU%3d&amp;culture=nl-NL&amp;withPrices=False&amp;sigVersion=1&amp;signature=oP%2bNUCOx2lXStmDwEqvWaCyYakcGkYFXLA%3d%3d</t>
  </si>
  <si>
    <t>R374XH</t>
  </si>
  <si>
    <t>https://portal.macadam.eu/reports/remarketingV1?id=e%3dnc%3d%3d9p412ctXfYnBuruVGTy1WhbJiVXZNAgaRkGa2LVpm8A%3d&amp;culture=nl-NL&amp;withPrices=False&amp;sigVersion=1&amp;signature=YBWF%2bpoxTNk0ZUzP0U00ruvGb0BzTmxelQ%3d%3d</t>
  </si>
  <si>
    <t>X894PX</t>
  </si>
  <si>
    <t>Grandland FL'21</t>
  </si>
  <si>
    <t>https://portal.macadam.eu/reports/remarketingV1?id=e%3dnc%3d%3dJKx9UP1c4nFTe%2fo%2fHXaYKsDznMYCJwjbotSk3gpYa9Y%3d&amp;culture=nl-NL&amp;withPrices=False&amp;sigVersion=1&amp;signature=RrMgbZ5vIGasANJrgc3Nbx8uG%2byFzx0ByA%3d%3d</t>
  </si>
  <si>
    <t>Z694KS</t>
  </si>
  <si>
    <t>BYD</t>
  </si>
  <si>
    <t>Atto 3 BEV '22</t>
  </si>
  <si>
    <t>https://portal.macadam.eu/reports/remarketingV1?id=e%3dnc%3d%3d4XiAfKA3dl5zt9zU%2fG0d3uVNtCzwa0boDlST4gyKJ18%3d&amp;culture=nl-NL&amp;withPrices=False&amp;sigVersion=1&amp;signature=Ga5tELYv0r%2ber5FW0ohQu4z9zM7qiE3BKQ%3d%3d</t>
  </si>
  <si>
    <t>S697SL</t>
  </si>
  <si>
    <t>XC60 'FL21</t>
  </si>
  <si>
    <t>https://portal.macadam.eu/reports/remarketingV1?id=e%3dnc%3d%3dII0cFDvJu4ddxivPlRnY4V3vEINmWwhOHQTeAyfcHT8%3d&amp;culture=nl-NL&amp;withPrices=False&amp;sigVersion=1&amp;signature=ORNQz4LNvZEEvD%2bsxZ%2b0dHIo3omg2kDcUw%3d%3d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</si>
  <si>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</si>
  <si>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</si>
  <si>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</si>
  <si>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</si>
  <si>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</si>
  <si>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</si>
  <si>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</si>
  <si>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</si>
  <si>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</si>
  <si>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</si>
  <si>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</si>
  <si>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</si>
  <si>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</si>
  <si>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</si>
  <si>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</si>
  <si>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</si>
  <si>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</si>
  <si>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</si>
  <si>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</si>
  <si>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</si>
  <si>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</si>
  <si>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</si>
  <si>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</si>
  <si>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</si>
  <si>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</si>
  <si>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</si>
  <si>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</si>
  <si>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</si>
  <si>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</si>
  <si>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</si>
  <si>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</si>
  <si>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</si>
  <si>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</si>
  <si>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</si>
  <si>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</si>
  <si>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</si>
  <si>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</si>
  <si>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</si>
  <si>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</si>
  <si>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</si>
  <si>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</si>
  <si>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</si>
  <si>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</si>
  <si>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</si>
  <si>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</si>
  <si>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</si>
  <si>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</si>
  <si>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</si>
  <si>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</si>
  <si>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</si>
  <si>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</si>
  <si>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</si>
  <si>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</si>
  <si>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</si>
  <si>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</si>
  <si>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</si>
  <si>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</si>
  <si>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</si>
  <si>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</si>
  <si>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</si>
  <si>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</si>
  <si>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</si>
  <si>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</si>
  <si>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</si>
  <si>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</si>
  <si>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</si>
  <si>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</si>
  <si>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</si>
  <si>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</si>
  <si>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</si>
  <si>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</si>
  <si>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</si>
  <si>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</si>
  <si>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</si>
  <si>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</si>
  <si>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</si>
  <si>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</si>
  <si>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</si>
  <si>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</si>
  <si>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</si>
  <si>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</si>
  <si>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</si>
  <si>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</si>
  <si>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</si>
  <si>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</si>
  <si>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</si>
  <si>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</si>
  <si>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</si>
  <si>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</si>
  <si>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</si>
  <si>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</si>
  <si>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</si>
  <si>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</si>
  <si>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</si>
  <si>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</si>
  <si>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</si>
  <si>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</si>
  <si>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</si>
  <si>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</si>
  <si>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</si>
  <si>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</si>
  <si>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</si>
  <si>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</si>
  <si>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</si>
  <si>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</si>
  <si>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</si>
  <si>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</si>
  <si>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</si>
  <si>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</si>
  <si>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</si>
  <si>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</si>
  <si>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</si>
  <si>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</si>
  <si>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</si>
  <si>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</si>
  <si>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</si>
  <si>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</si>
  <si>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</si>
  <si>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</si>
  <si>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</si>
  <si>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</si>
  <si>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</si>
  <si>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</si>
  <si>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</si>
  <si>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</si>
  <si>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</si>
  <si>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</si>
  <si>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</si>
  <si>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</si>
  <si>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</si>
  <si>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</si>
  <si>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</si>
  <si>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</si>
  <si>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</si>
  <si>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</si>
  <si>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</si>
  <si>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</si>
  <si>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</si>
  <si>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</si>
  <si>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</si>
  <si>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</si>
  <si>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</si>
  <si>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</si>
  <si>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</si>
  <si>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</si>
  <si>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</si>
  <si>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</si>
  <si>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</si>
  <si>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</si>
  <si>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</si>
  <si>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</si>
  <si>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</si>
  <si>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</si>
  <si>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</si>
  <si>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</si>
  <si>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</si>
  <si>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</si>
  <si>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</si>
  <si>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</si>
  <si>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</si>
  <si>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</si>
  <si>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</si>
  <si>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</si>
  <si>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</si>
  <si>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</si>
  <si>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</si>
  <si>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</si>
  <si>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</si>
  <si>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</si>
  <si>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</si>
  <si>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</si>
  <si>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</si>
  <si>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</si>
  <si>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</si>
  <si>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</si>
  <si>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</si>
  <si>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</si>
  <si>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</si>
  <si>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</si>
  <si>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</si>
  <si>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</si>
  <si>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</si>
  <si>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</si>
  <si>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</si>
  <si>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</si>
  <si>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</si>
  <si>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</si>
  <si>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</si>
  <si>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</si>
  <si>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</si>
  <si>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</si>
  <si>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</si>
  <si>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</si>
  <si>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</si>
  <si>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</si>
  <si>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</si>
  <si>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</si>
  <si>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</si>
  <si>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</si>
  <si>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</si>
  <si>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</si>
  <si>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</si>
  <si>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</si>
  <si>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</si>
  <si>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GDH72B</t>
  </si>
  <si>
    <t>https://portal.macadam.eu/reports/remarketingV1?id=e%3dnc%3d%3diLIbmw4HzmawTZbxkEJ0GW32OfRVjOk2MjQbE%2fmWMww%3d&amp;culture=nl-NL&amp;withPrices=False&amp;sigVersion=1&amp;signature=qV8aHMSzNzPPg85Df6a2sU1gX8ss8Q%2baPw%3d%3d</t>
  </si>
  <si>
    <t>R986VJ</t>
  </si>
  <si>
    <t>https://portal.macadam.eu/reports/remarketingV1?id=e%3dnc%3d%3drC7Toez0AFvHXZf5OZEza7QS7C6LiKDkWwKogScDS8Q%3d&amp;culture=nl-NL&amp;withPrices=False&amp;sigVersion=1&amp;signature=rHDvQ8PUii7E9FZcL%2b11vvp3FgvxK0HboQ%3d%3d</t>
  </si>
  <si>
    <t>GDH-72-B</t>
  </si>
  <si>
    <t>R-986-VJ</t>
  </si>
  <si>
    <t>JJP34N</t>
  </si>
  <si>
    <t>Fabia '21</t>
  </si>
  <si>
    <t>https://portal.macadam.eu/reports/remarketingV1?id=e%3dnc%3d%3dCqHzPwlCgb1o%2bYiNk3r6YXinoZOPJ8tfY7NGklyg1%2fo%3d&amp;culture=nl-NL&amp;withPrices=False&amp;sigVersion=1&amp;signature=VqcIgJptgWqLhEJ0OMi9OUa9oelnH%2btxQg%3d%3d</t>
  </si>
  <si>
    <t>GZJ24T</t>
  </si>
  <si>
    <t>Q2 FL'21</t>
  </si>
  <si>
    <t>https://portal.macadam.eu/reports/remarketingV1?id=e%3dnc%3d%3dxVcjXBI9a%2bgRTdwV7oUqvh48G22NCbbeHh%2f3BVRytRw%3d&amp;culture=nl-NL&amp;withPrices=False&amp;sigVersion=1&amp;signature=HkYCfTADE%2bUhtbfMjstTm3A2ErUPj0lmMQ%3d%3d</t>
  </si>
  <si>
    <t>Skoda Fabia '21</t>
  </si>
  <si>
    <t>JJP-34-N</t>
  </si>
  <si>
    <t>Audi Q2 FL'21</t>
  </si>
  <si>
    <t>GZJ-24-T</t>
  </si>
  <si>
    <t>X916PB</t>
  </si>
  <si>
    <t>https://www4.macadam.eu/Manager/ManageAssessments/ShowSelectedReport?reportKey=RWR&amp;assessmentFileId=e=nc==+2b3QX9fKCynqtKzJtWAN1EIb9WlqHhEgKi+xw+Z/dg=&amp;language=nl-NL</t>
  </si>
  <si>
    <t>HVD97F</t>
  </si>
  <si>
    <t>Yaris Cross FL'24</t>
  </si>
  <si>
    <t>https://www4.macadam.eu/Manager/ManageAssessments/ShowSelectedReport?reportKey=RWR&amp;assessmentFileId=e=nc==6xEFAi1CJsIzEiJ+fGw/hTcwyiGUso+YoI7SuVSoCkM=&amp;language=nl-NL</t>
  </si>
  <si>
    <t>V26JJT</t>
  </si>
  <si>
    <t>V76DZH</t>
  </si>
  <si>
    <t>V80JJG</t>
  </si>
  <si>
    <t>V90GGT</t>
  </si>
  <si>
    <t>* Partner FL'24</t>
  </si>
  <si>
    <t>* Partner FL'25</t>
  </si>
  <si>
    <t>* Partner FL'26</t>
  </si>
  <si>
    <t>https://www4.macadam.eu/Manager/ManageAssessments/ShowSelectedReport?reportKey=RWR&amp;assessmentFileId=e=nc==PaOgi0VWxH6hp8k9Wt8zwRtO2y5x2Z/NDEa4nPMvxns=&amp;language=nl-NL</t>
  </si>
  <si>
    <t>https://www4.macadam.eu/Manager/ManageAssessments/ShowSelectedReport?reportKey=RWR&amp;assessmentFileId=e=nc==BCukCD9qfpI0DoZtucUucEiu1WlAJAxx6mjG9wMe4W0=&amp;language=nl-NL</t>
  </si>
  <si>
    <t>https://www4.macadam.eu/Manager/ManageAssessments/ShowSelectedReport?reportKey=RWR&amp;assessmentFileId=e=nc==KcdQpbZ0b2Da5lRY/024kBZR+HMMThgpaRlglf8NoqE=&amp;language=nl-NL</t>
  </si>
  <si>
    <t>https://www4.macadam.eu/Manager/ManageAssessments/ShowSelectedReport?reportKey=RWR&amp;assessmentFileId=e=nc==YwGOX9n5RYzZNEQNUbngpFP3r2RAA8+9Jee9zyyqTTs=&amp;language=nl-NL</t>
  </si>
  <si>
    <t>GFP49N</t>
  </si>
  <si>
    <t>iX2 xDrive30</t>
  </si>
  <si>
    <t>https://www4.macadam.eu/Manager/ManageAssessments/ShowSelectedReport?reportKey=RWR&amp;assessmentFileId=e=nc==pmpES8iVF6iFupYffHa89KrVFIzFBYkMV0V70NiH2Ec=&amp;language=nl-NL</t>
  </si>
  <si>
    <t>GFB80K</t>
  </si>
  <si>
    <t>X '24 BEV</t>
  </si>
  <si>
    <t>https://www4.macadam.eu/Manager/ManageAssessments/ShowSelectedReport?reportKey=RWR&amp;assessmentFileId=e=nc==Y5H0rU45Yw2ZO0ntGhb1j5BaFIqs6MsdR4dA4yeVS0E=&amp;language=nl-NL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</si>
</sst>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2" x14ac:knownFonts="1">
    <font>
      <sz val="11"/>
      <name val="Calibri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  <font>
      <sz val="8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6" xfId="0" applyBorder="1"/>
    <xf numFmtId="0" fontId="0" fillId="0" borderId="7" xfId="0" applyBorder="1"/>
    <xf numFmtId="14" fontId="0" fillId="0" borderId="7" xfId="0" applyNumberFormat="1" applyBorder="1"/>
    <xf numFmtId="0" fontId="0" fillId="0" borderId="8" xfId="0" applyBorder="1"/>
    <xf numFmtId="0" fontId="0" fillId="4" borderId="5" xfId="0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0" borderId="6" xfId="1" applyBorder="1" applyAlignment="1">
      <alignment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164" fontId="0" fillId="0" borderId="3" xfId="0" applyNumberFormat="1" applyBorder="1"/>
    <xf numFmtId="164" fontId="0" fillId="0" borderId="0" xfId="0" applyNumberFormat="1"/>
    <xf numFmtId="0" fontId="2" fillId="0" borderId="6" xfId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3" borderId="1" xfId="0" applyFill="1" applyBorder="1"/>
    <xf numFmtId="0" fontId="5" fillId="3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164" fontId="0" fillId="0" borderId="1" xfId="0" applyNumberFormat="1" applyBorder="1"/>
    <xf numFmtId="0" fontId="2" fillId="0" borderId="6" xfId="1" applyBorder="1" applyAlignment="1">
      <alignment vertical="center" wrapText="1"/>
    </xf>
    <xf numFmtId="0" fontId="0" fillId="2" borderId="10" xfId="0" applyFill="1" applyBorder="1"/>
    <xf numFmtId="0" fontId="5" fillId="2" borderId="5" xfId="0" applyFont="1" applyFill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0" xfId="1" applyBorder="1"/>
    <xf numFmtId="0" fontId="11" fillId="0" borderId="6" xfId="0" applyFont="1" applyBorder="1" applyAlignment="1">
      <alignment vertical="center" wrapText="1"/>
    </xf>
    <xf numFmtId="0" fontId="5" fillId="4" borderId="5" xfId="0" applyFont="1" applyFill="1" applyBorder="1"/>
    <xf numFmtId="0" fontId="1" fillId="0" borderId="0" xfId="0" applyFont="1"/>
    <xf numFmtId="0" fontId="1" fillId="0" borderId="1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22"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45255\Downloads\kenteken-format-v2.xls" TargetMode="External"/><Relationship Id="rId1" Type="http://schemas.openxmlformats.org/officeDocument/2006/relationships/externalLinkPath" Target="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3" totalsRowShown="0" headerRowDxfId="21" headerRowBorderDxfId="20" tableBorderDxfId="19" totalsRowBorderDxfId="18">
  <autoFilter ref="A1:G93" xr:uid="{00000000-0009-0000-0100-000001000000}"/>
  <sortState xmlns:xlrd2="http://schemas.microsoft.com/office/spreadsheetml/2017/richdata2" ref="A2:G93">
    <sortCondition ref="A1:A93"/>
  </sortState>
  <tableColumns count="7">
    <tableColumn id="1" xr3:uid="{4EF8B875-2A8A-48C5-9733-9D12E64852CA}" name="Status" dataDxfId="17"/>
    <tableColumn id="4" xr3:uid="{00000000-0010-0000-0000-000004000000}" name="Kenteken" dataDxfId="16"/>
    <tableColumn id="2" xr3:uid="{00000000-0010-0000-0000-000002000000}" name="Merk" dataDxfId="15"/>
    <tableColumn id="3" xr3:uid="{00000000-0010-0000-0000-000003000000}" name="Model" dataDxfId="14"/>
    <tableColumn id="9" xr3:uid="{00000000-0010-0000-0000-000009000000}" name="Darum 1e tenaamstelling" dataDxfId="13"/>
    <tableColumn id="11" xr3:uid="{00000000-0010-0000-0000-00000B000000}" name="Kilometerstand" dataDxfId="12"/>
    <tableColumn id="80" xr3:uid="{00000000-0010-0000-0000-000050000000}" name="Foto's" dataDxfId="1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macadam.eu/reports/remarketingV1?id=e%3dnc%3d%3dJKx9UP1c4nFTe%2fo%2fHXaYKsDznMYCJwjbotSk3gpYa9Y%3d&amp;culture=nl-NL&amp;withPrices=False&amp;sigVersion=1&amp;signature=RrMgbZ5vIGasANJrgc3Nbx8uG%2byFzx0ByA%3d%3d" TargetMode="External"/><Relationship Id="rId13" Type="http://schemas.openxmlformats.org/officeDocument/2006/relationships/hyperlink" Target="https://portal.macadam.eu/reports/remarketingV1?id=e%3dnc%3d%3dCqHzPwlCgb1o%2bYiNk3r6YXinoZOPJ8tfY7NGklyg1%2fo%3d&amp;culture=nl-NL&amp;withPrices=False&amp;sigVersion=1&amp;signature=VqcIgJptgWqLhEJ0OMi9OUa9oelnH%2btxQg%3d%3d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portal.macadam.eu/reports/remarketingV1?id=e%3dnc%3d%3dbRKsvMi9Wja2RbMTv5b7e%2fU3CIBSn%2f0yDUEUsUMTfEs%3d&amp;culture=nl-NL" TargetMode="External"/><Relationship Id="rId7" Type="http://schemas.openxmlformats.org/officeDocument/2006/relationships/hyperlink" Target="https://portal.macadam.eu/reports/remarketingV1?id=e%3dnc%3d%3d9p412ctXfYnBuruVGTy1WhbJiVXZNAgaRkGa2LVpm8A%3d&amp;culture=nl-NL&amp;withPrices=False&amp;sigVersion=1&amp;signature=YBWF%2bpoxTNk0ZUzP0U00ruvGb0BzTmxelQ%3d%3d" TargetMode="External"/><Relationship Id="rId12" Type="http://schemas.openxmlformats.org/officeDocument/2006/relationships/hyperlink" Target="https://portal.macadam.eu/reports/remarketingV1?id=e%3dnc%3d%3drC7Toez0AFvHXZf5OZEza7QS7C6LiKDkWwKogScDS8Q%3d&amp;culture=nl-NL&amp;withPrices=False&amp;sigVersion=1&amp;signature=rHDvQ8PUii7E9FZcL%2b11vvp3FgvxK0HboQ%3d%3d" TargetMode="External"/><Relationship Id="rId17" Type="http://schemas.openxmlformats.org/officeDocument/2006/relationships/hyperlink" Target="https://www4.macadam.eu/Manager/ManageAssessments/ShowSelectedReport?reportKey=RWR&amp;assessmentFileId=e=nc==6xEFAi1CJsIzEiJ+fGw/hTcwyiGUso+YoI7SuVSoCkM=&amp;language=nl-NL" TargetMode="External"/><Relationship Id="rId2" Type="http://schemas.openxmlformats.org/officeDocument/2006/relationships/hyperlink" Target="https://portal.macadam.eu/reports/remarketing?id=e%3dnc%3d%3dYR9l0lqW4%2b5m6rL552mtRQ9xdRtlMrL7jbi%2fyKcFNag%3d&amp;culture=nl-NL" TargetMode="External"/><Relationship Id="rId16" Type="http://schemas.openxmlformats.org/officeDocument/2006/relationships/hyperlink" Target="https://www4.macadam.eu/Manager/ManageAssessments/ShowSelectedReport?reportKey=RWR&amp;assessmentFileId=e=nc==KcdQpbZ0b2Da5lRY/024kBZR+HMMThgpaRlglf8NoqE=&amp;language=nl-NL" TargetMode="External"/><Relationship Id="rId1" Type="http://schemas.openxmlformats.org/officeDocument/2006/relationships/hyperlink" Target="https://portal.macadam.eu/reports/remarketingV1?id=e%3dnc%3d%3dxtiiQj2%2b3P5cTtI58T83TLKxKRZJoo%2b4F%2fFoU4VLbR8%3d&amp;culture=nl-NL" TargetMode="External"/><Relationship Id="rId6" Type="http://schemas.openxmlformats.org/officeDocument/2006/relationships/hyperlink" Target="https://portal.macadam.eu/reports/remarketingV1?id=e%3dnc%3d%3dzMzB7aIUSm6eQdKPSCRTq7l%2b5xhBc%2bDPYSIHz5ezPbw%3d&amp;culture=nl-NL" TargetMode="External"/><Relationship Id="rId11" Type="http://schemas.openxmlformats.org/officeDocument/2006/relationships/hyperlink" Target="https://portal.macadam.eu/reports/remarketingV1?id=e%3dnc%3d%3diLIbmw4HzmawTZbxkEJ0GW32OfRVjOk2MjQbE%2fmWMww%3d&amp;culture=nl-NL&amp;withPrices=False&amp;sigVersion=1&amp;signature=qV8aHMSzNzPPg85Df6a2sU1gX8ss8Q%2baPw%3d%3d" TargetMode="External"/><Relationship Id="rId5" Type="http://schemas.openxmlformats.org/officeDocument/2006/relationships/hyperlink" Target="https://portal.macadam.eu/reports/remarketing?id=e%3dnc%3d%3dlgwb%2fN4qLXhEuVsC2S9yZ6hkYmNG2RoW%2bB0n%2b2exF6Y%3d&amp;culture=nl-NL" TargetMode="External"/><Relationship Id="rId15" Type="http://schemas.openxmlformats.org/officeDocument/2006/relationships/hyperlink" Target="https://www4.macadam.eu/Manager/ManageAssessments/ShowSelectedReport?reportKey=RWR&amp;assessmentFileId=e=nc==+2b3QX9fKCynqtKzJtWAN1EIb9WlqHhEgKi+xw+Z/dg=&amp;language=nl-NL" TargetMode="External"/><Relationship Id="rId10" Type="http://schemas.openxmlformats.org/officeDocument/2006/relationships/hyperlink" Target="https://portal.macadam.eu/reports/remarketingV1?id=e%3dnc%3d%3dII0cFDvJu4ddxivPlRnY4V3vEINmWwhOHQTeAyfcHT8%3d&amp;culture=nl-NL&amp;withPrices=False&amp;sigVersion=1&amp;signature=ORNQz4LNvZEEvD%2bsxZ%2b0dHIo3omg2kDcUw%3d%3d" TargetMode="External"/><Relationship Id="rId19" Type="http://schemas.openxmlformats.org/officeDocument/2006/relationships/table" Target="../tables/table1.xml"/><Relationship Id="rId4" Type="http://schemas.openxmlformats.org/officeDocument/2006/relationships/hyperlink" Target="https://portal.macadam.eu/reports/remarketingV1?id=e%3dnc%3d%3doUbRQakA4aCr8q4cHC6mva5oBvd6USoj24R6HI4kBOU%3d&amp;culture=nl-NL&amp;withPrices=False&amp;sigVersion=1&amp;signature=oP%2bNUCOx2lXStmDwEqvWaCyYakcGkYFXLA%3d%3d" TargetMode="External"/><Relationship Id="rId9" Type="http://schemas.openxmlformats.org/officeDocument/2006/relationships/hyperlink" Target="https://portal.macadam.eu/reports/remarketingV1?id=e%3dnc%3d%3d4XiAfKA3dl5zt9zU%2fG0d3uVNtCzwa0boDlST4gyKJ18%3d&amp;culture=nl-NL&amp;withPrices=False&amp;sigVersion=1&amp;signature=Ga5tELYv0r%2ber5FW0ohQu4z9zM7qiE3BKQ%3d%3d" TargetMode="External"/><Relationship Id="rId14" Type="http://schemas.openxmlformats.org/officeDocument/2006/relationships/hyperlink" Target="https://portal.macadam.eu/reports/remarketingV1?id=e%3dnc%3d%3dxVcjXBI9a%2bgRTdwV7oUqvh48G22NCbbeHh%2f3BVRytRw%3d&amp;culture=nl-NL&amp;withPrices=False&amp;sigVersion=1&amp;signature=HkYCfTADE%2bUhtbfMjstTm3A2ErUPj0lmMQ%3d%3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defaultRowHeight="15.75" x14ac:dyDescent="0.25"/>
  <cols>
    <col min="1" max="1" width="26.28515625" style="23" customWidth="1"/>
    <col min="2" max="2" width="29.85546875" style="26" bestFit="1" customWidth="1"/>
    <col min="3" max="3" width="18" style="23" customWidth="1"/>
    <col min="4" max="4" width="3.5703125" style="26" customWidth="1"/>
    <col min="5" max="5" width="12.5703125" style="25" customWidth="1"/>
    <col min="6" max="6" width="21.140625" style="28" customWidth="1"/>
    <col min="7" max="7" width="20.7109375" style="23" customWidth="1"/>
    <col min="8" max="8" width="20.42578125" style="23" customWidth="1"/>
    <col min="9" max="16384" width="9.140625" style="23"/>
  </cols>
  <sheetData>
    <row r="1" spans="1:11" s="24" customFormat="1" ht="38.25" customHeight="1" thickBot="1" x14ac:dyDescent="0.3">
      <c r="A1" s="32" t="s">
        <v>236</v>
      </c>
      <c r="B1" s="33" t="s">
        <v>230</v>
      </c>
      <c r="C1" s="32" t="s">
        <v>237</v>
      </c>
      <c r="D1" s="34" t="s">
        <v>235</v>
      </c>
      <c r="E1" s="35" t="s">
        <v>2</v>
      </c>
      <c r="F1" s="36" t="s">
        <v>3</v>
      </c>
      <c r="G1" s="32" t="s">
        <v>231</v>
      </c>
      <c r="H1" s="32" t="s">
        <v>221</v>
      </c>
    </row>
    <row r="2" spans="1:11" x14ac:dyDescent="0.25">
      <c r="A2" s="31" t="s">
        <v>261</v>
      </c>
      <c r="B2" s="26" t="s">
        <v>262</v>
      </c>
      <c r="C2" s="23" t="s">
        <v>263</v>
      </c>
      <c r="D2" s="27" t="s">
        <v>264</v>
      </c>
      <c r="E2" s="25" t="s">
        <v>265</v>
      </c>
      <c r="F2" s="28">
        <v>51091</v>
      </c>
      <c r="G2" s="29">
        <v>45586</v>
      </c>
      <c r="H2" s="30" t="str">
        <f>IFERROR(HYPERLINK(Table1[[#This Row],[Foto''s]],"Bekijk deze auto →"),"")</f>
        <v>Bekijk deze auto →</v>
      </c>
    </row>
    <row r="3" spans="1:11" x14ac:dyDescent="0.25">
      <c r="A3" s="31" t="s">
        <v>261</v>
      </c>
      <c r="B3" s="26" t="s">
        <v>266</v>
      </c>
      <c r="C3" s="23" t="s">
        <v>267</v>
      </c>
      <c r="D3" s="27" t="s">
        <v>264</v>
      </c>
      <c r="E3" s="25" t="s">
        <v>268</v>
      </c>
      <c r="F3" s="28">
        <v>27981</v>
      </c>
      <c r="G3" s="29">
        <v>45391</v>
      </c>
      <c r="H3" s="30" t="str">
        <f>IFERROR(HYPERLINK(Table1[[#This Row],[Foto''s]],"Bekijk deze auto →"),"")</f>
        <v>Bekijk deze auto →</v>
      </c>
      <c r="K3"/>
    </row>
    <row r="4" spans="1:11" x14ac:dyDescent="0.25">
      <c r="A4" s="31" t="s">
        <v>261</v>
      </c>
      <c r="B4" s="26" t="s">
        <v>269</v>
      </c>
      <c r="C4" s="23" t="s">
        <v>267</v>
      </c>
      <c r="D4" s="27" t="s">
        <v>264</v>
      </c>
      <c r="E4" s="25" t="s">
        <v>270</v>
      </c>
      <c r="F4" s="28">
        <v>21135</v>
      </c>
      <c r="G4" s="29">
        <v>44960</v>
      </c>
      <c r="H4" s="30" t="str">
        <f>IFERROR(HYPERLINK(Table1[[#This Row],[Foto''s]],"Bekijk deze auto →"),"")</f>
        <v>Bekijk deze auto →</v>
      </c>
    </row>
    <row r="5" spans="1:11" x14ac:dyDescent="0.25">
      <c r="A5" s="31" t="s">
        <v>271</v>
      </c>
      <c r="B5" s="26" t="s">
        <v>272</v>
      </c>
      <c r="C5" s="23" t="s">
        <v>273</v>
      </c>
      <c r="D5" s="27" t="s">
        <v>264</v>
      </c>
      <c r="E5" s="25" t="s">
        <v>274</v>
      </c>
      <c r="F5" s="28">
        <v>70311</v>
      </c>
      <c r="G5" s="29">
        <v>45379</v>
      </c>
      <c r="H5" s="30" t="str">
        <f>IFERROR(HYPERLINK(Table1[[#This Row],[Foto''s]],"Bekijk deze auto →"),"")</f>
        <v>Bekijk deze auto →</v>
      </c>
    </row>
    <row r="6" spans="1:11" x14ac:dyDescent="0.25">
      <c r="A6" s="31" t="s">
        <v>271</v>
      </c>
      <c r="B6" s="26" t="s">
        <v>275</v>
      </c>
      <c r="C6" s="23" t="s">
        <v>273</v>
      </c>
      <c r="D6" s="27" t="s">
        <v>264</v>
      </c>
      <c r="E6" s="25" t="s">
        <v>276</v>
      </c>
      <c r="F6" s="28">
        <v>45846</v>
      </c>
      <c r="G6" s="29">
        <v>45625</v>
      </c>
      <c r="H6" s="30" t="str">
        <f>IFERROR(HYPERLINK(Table1[[#This Row],[Foto''s]],"Bekijk deze auto →"),"")</f>
        <v>Bekijk deze auto →</v>
      </c>
    </row>
    <row r="7" spans="1:11" x14ac:dyDescent="0.25">
      <c r="A7" s="31" t="s">
        <v>261</v>
      </c>
      <c r="B7" s="26" t="s">
        <v>277</v>
      </c>
      <c r="C7" s="23" t="s">
        <v>263</v>
      </c>
      <c r="D7" s="27" t="s">
        <v>264</v>
      </c>
      <c r="E7" s="25" t="s">
        <v>278</v>
      </c>
      <c r="F7" s="28">
        <v>18226</v>
      </c>
      <c r="G7" s="29">
        <v>45465</v>
      </c>
      <c r="H7" s="30" t="str">
        <f>IFERROR(HYPERLINK(Table1[[#This Row],[Foto''s]],"Bekijk deze auto →"),"")</f>
        <v>Bekijk deze auto →</v>
      </c>
    </row>
    <row r="8" spans="1:11" x14ac:dyDescent="0.25">
      <c r="A8" s="31" t="s">
        <v>261</v>
      </c>
      <c r="B8" s="26" t="s">
        <v>279</v>
      </c>
      <c r="C8" s="23" t="s">
        <v>263</v>
      </c>
      <c r="D8" s="27" t="s">
        <v>264</v>
      </c>
      <c r="E8" s="25" t="s">
        <v>280</v>
      </c>
      <c r="F8" s="28">
        <v>157481</v>
      </c>
      <c r="G8" s="29">
        <v>45469</v>
      </c>
      <c r="H8" s="30" t="str">
        <f>IFERROR(HYPERLINK(Table1[[#This Row],[Foto''s]],"Bekijk deze auto →"),"")</f>
        <v>Bekijk deze auto →</v>
      </c>
    </row>
    <row r="9" spans="1:11" x14ac:dyDescent="0.25">
      <c r="A9" s="31" t="s">
        <v>261</v>
      </c>
      <c r="B9" s="26" t="s">
        <v>281</v>
      </c>
      <c r="C9" s="23" t="s">
        <v>267</v>
      </c>
      <c r="D9" s="27" t="s">
        <v>264</v>
      </c>
      <c r="E9" s="25" t="s">
        <v>282</v>
      </c>
      <c r="F9" s="28">
        <v>45295</v>
      </c>
      <c r="G9" s="29">
        <v>45524</v>
      </c>
      <c r="H9" s="30" t="str">
        <f>IFERROR(HYPERLINK(Table1[[#This Row],[Foto''s]],"Bekijk deze auto →"),"")</f>
        <v>Bekijk deze auto →</v>
      </c>
    </row>
    <row r="10" spans="1:11" x14ac:dyDescent="0.25">
      <c r="A10" s="31" t="s">
        <v>261</v>
      </c>
      <c r="B10" s="26" t="s">
        <v>283</v>
      </c>
      <c r="C10" s="23" t="s">
        <v>267</v>
      </c>
      <c r="D10" s="27" t="s">
        <v>264</v>
      </c>
      <c r="E10" s="25" t="s">
        <v>284</v>
      </c>
      <c r="F10" s="28">
        <v>49388</v>
      </c>
      <c r="G10" s="29">
        <v>45561</v>
      </c>
      <c r="H10" s="30" t="str">
        <f>IFERROR(HYPERLINK(Table1[[#This Row],[Foto''s]],"Bekijk deze auto →"),"")</f>
        <v>Bekijk deze auto →</v>
      </c>
    </row>
    <row r="11" spans="1:11" x14ac:dyDescent="0.25">
      <c r="A11" s="31" t="s">
        <v>261</v>
      </c>
      <c r="B11" s="26" t="s">
        <v>285</v>
      </c>
      <c r="C11" s="23" t="s">
        <v>263</v>
      </c>
      <c r="D11" s="27" t="s">
        <v>264</v>
      </c>
      <c r="E11" s="25" t="s">
        <v>286</v>
      </c>
      <c r="F11" s="28">
        <v>36640</v>
      </c>
      <c r="G11" s="29">
        <v>45589</v>
      </c>
      <c r="H11" s="30" t="str">
        <f>IFERROR(HYPERLINK(Table1[[#This Row],[Foto''s]],"Bekijk deze auto →"),"")</f>
        <v>Bekijk deze auto →</v>
      </c>
    </row>
    <row r="12" spans="1:11" x14ac:dyDescent="0.25">
      <c r="A12" s="31" t="s">
        <v>261</v>
      </c>
      <c r="B12" s="26" t="s">
        <v>287</v>
      </c>
      <c r="C12" s="23" t="s">
        <v>263</v>
      </c>
      <c r="D12" s="27" t="s">
        <v>264</v>
      </c>
      <c r="E12" s="25" t="s">
        <v>288</v>
      </c>
      <c r="F12" s="28">
        <v>42543</v>
      </c>
      <c r="G12" s="29">
        <v>45621</v>
      </c>
      <c r="H12" s="30" t="str">
        <f>IFERROR(HYPERLINK(Table1[[#This Row],[Foto''s]],"Bekijk deze auto →"),"")</f>
        <v>Bekijk deze auto →</v>
      </c>
    </row>
    <row r="13" spans="1:11" x14ac:dyDescent="0.25">
      <c r="A13" s="31" t="s">
        <v>261</v>
      </c>
      <c r="B13" s="26" t="s">
        <v>289</v>
      </c>
      <c r="C13" s="23" t="s">
        <v>267</v>
      </c>
      <c r="D13" s="27" t="s">
        <v>264</v>
      </c>
      <c r="E13" s="25" t="s">
        <v>290</v>
      </c>
      <c r="F13" s="28">
        <v>37502</v>
      </c>
      <c r="G13" s="29">
        <v>45674</v>
      </c>
      <c r="H13" s="30" t="str">
        <f>IFERROR(HYPERLINK(Table1[[#This Row],[Foto''s]],"Bekijk deze auto →"),"")</f>
        <v>Bekijk deze auto →</v>
      </c>
    </row>
    <row r="14" spans="1:11" x14ac:dyDescent="0.25">
      <c r="A14" s="31" t="s">
        <v>261</v>
      </c>
      <c r="B14" s="26" t="s">
        <v>291</v>
      </c>
      <c r="C14" s="23" t="s">
        <v>267</v>
      </c>
      <c r="D14" s="27" t="s">
        <v>264</v>
      </c>
      <c r="E14" s="25" t="s">
        <v>292</v>
      </c>
      <c r="F14" s="28">
        <v>33347</v>
      </c>
      <c r="G14" s="29">
        <v>45702</v>
      </c>
      <c r="H14" s="30" t="str">
        <f>IFERROR(HYPERLINK(Table1[[#This Row],[Foto''s]],"Bekijk deze auto →"),"")</f>
        <v>Bekijk deze auto →</v>
      </c>
    </row>
    <row r="15" spans="1:11" x14ac:dyDescent="0.25">
      <c r="A15" s="31" t="s">
        <v>261</v>
      </c>
      <c r="B15" s="26" t="s">
        <v>293</v>
      </c>
      <c r="C15" s="23" t="s">
        <v>267</v>
      </c>
      <c r="D15" s="27" t="s">
        <v>264</v>
      </c>
      <c r="E15" s="25" t="s">
        <v>294</v>
      </c>
      <c r="F15" s="28">
        <v>44528</v>
      </c>
      <c r="G15" s="29">
        <v>45759</v>
      </c>
      <c r="H15" s="30" t="str">
        <f>IFERROR(HYPERLINK(Table1[[#This Row],[Foto''s]],"Bekijk deze auto →"),"")</f>
        <v>Bekijk deze auto →</v>
      </c>
    </row>
    <row r="16" spans="1:11" x14ac:dyDescent="0.25">
      <c r="A16" s="31" t="s">
        <v>261</v>
      </c>
      <c r="B16" s="26" t="s">
        <v>293</v>
      </c>
      <c r="C16" s="23" t="s">
        <v>267</v>
      </c>
      <c r="D16" s="27" t="s">
        <v>264</v>
      </c>
      <c r="E16" s="25" t="s">
        <v>295</v>
      </c>
      <c r="F16" s="28">
        <v>14199</v>
      </c>
      <c r="G16" s="29">
        <v>45825</v>
      </c>
      <c r="H16" s="30" t="str">
        <f>IFERROR(HYPERLINK(Table1[[#This Row],[Foto''s]],"Bekijk deze auto →"),"")</f>
        <v>Bekijk deze auto →</v>
      </c>
    </row>
    <row r="17" spans="1:8" x14ac:dyDescent="0.25">
      <c r="A17" s="31" t="s">
        <v>261</v>
      </c>
      <c r="B17" s="26" t="s">
        <v>296</v>
      </c>
      <c r="C17" s="23" t="s">
        <v>267</v>
      </c>
      <c r="D17" s="27" t="s">
        <v>264</v>
      </c>
      <c r="E17" s="25" t="s">
        <v>297</v>
      </c>
      <c r="F17" s="28">
        <v>5699</v>
      </c>
      <c r="G17" s="29">
        <v>45838</v>
      </c>
      <c r="H17" s="30" t="str">
        <f>IFERROR(HYPERLINK(Table1[[#This Row],[Foto''s]],"Bekijk deze auto →"),"")</f>
        <v>Bekijk deze auto →</v>
      </c>
    </row>
    <row r="18" spans="1:8" x14ac:dyDescent="0.25">
      <c r="A18" s="31" t="s">
        <v>261</v>
      </c>
      <c r="B18" s="26" t="s">
        <v>298</v>
      </c>
      <c r="C18" s="23" t="s">
        <v>267</v>
      </c>
      <c r="D18" s="27" t="s">
        <v>264</v>
      </c>
      <c r="E18" s="25" t="s">
        <v>299</v>
      </c>
      <c r="F18" s="28">
        <v>1301</v>
      </c>
      <c r="G18" s="29">
        <v>45954</v>
      </c>
      <c r="H18" s="30" t="str">
        <f>IFERROR(HYPERLINK(Table1[[#This Row],[Foto''s]],"Bekijk deze auto →"),"")</f>
        <v>Bekijk deze auto →</v>
      </c>
    </row>
    <row r="19" spans="1:8" x14ac:dyDescent="0.25">
      <c r="A19" s="31" t="s">
        <v>261</v>
      </c>
      <c r="B19" s="26" t="s">
        <v>300</v>
      </c>
      <c r="C19" s="23" t="s">
        <v>267</v>
      </c>
      <c r="D19" s="27" t="s">
        <v>264</v>
      </c>
      <c r="E19" s="25" t="s">
        <v>301</v>
      </c>
      <c r="F19" s="28">
        <v>6138</v>
      </c>
      <c r="G19" s="29">
        <v>46037</v>
      </c>
      <c r="H19" s="30" t="str">
        <f>IFERROR(HYPERLINK(Table1[[#This Row],[Foto''s]],"Bekijk deze auto →"),"")</f>
        <v>Bekijk deze auto →</v>
      </c>
    </row>
    <row r="20" spans="1:8" x14ac:dyDescent="0.25">
      <c r="A20" s="31" t="s">
        <v>261</v>
      </c>
      <c r="B20" s="26" t="s">
        <v>302</v>
      </c>
      <c r="C20" s="23" t="s">
        <v>267</v>
      </c>
      <c r="D20" s="27" t="s">
        <v>264</v>
      </c>
      <c r="E20" s="25" t="s">
        <v>303</v>
      </c>
      <c r="F20" s="28">
        <v>87299</v>
      </c>
      <c r="G20" s="29">
        <v>44330</v>
      </c>
      <c r="H20" s="30" t="str">
        <f>IFERROR(HYPERLINK(Table1[[#This Row],[Foto''s]],"Bekijk deze auto →"),"")</f>
        <v>Bekijk deze auto →</v>
      </c>
    </row>
    <row r="21" spans="1:8" x14ac:dyDescent="0.25">
      <c r="A21" s="31" t="s">
        <v>261</v>
      </c>
      <c r="B21" s="26" t="s">
        <v>304</v>
      </c>
      <c r="C21" s="23" t="s">
        <v>267</v>
      </c>
      <c r="D21" s="27" t="s">
        <v>264</v>
      </c>
      <c r="E21" s="25" t="s">
        <v>305</v>
      </c>
      <c r="F21" s="28">
        <v>119580</v>
      </c>
      <c r="G21" s="29">
        <v>44449</v>
      </c>
      <c r="H21" s="30" t="str">
        <f>IFERROR(HYPERLINK(Table1[[#This Row],[Foto''s]],"Bekijk deze auto →"),"")</f>
        <v>Bekijk deze auto →</v>
      </c>
    </row>
    <row r="22" spans="1:8" x14ac:dyDescent="0.25">
      <c r="A22" s="31" t="s">
        <v>261</v>
      </c>
      <c r="B22" s="26" t="s">
        <v>306</v>
      </c>
      <c r="C22" s="23" t="s">
        <v>263</v>
      </c>
      <c r="D22" s="27" t="s">
        <v>264</v>
      </c>
      <c r="E22" s="25" t="s">
        <v>307</v>
      </c>
      <c r="F22" s="28">
        <v>117530</v>
      </c>
      <c r="G22" s="29">
        <v>44631</v>
      </c>
      <c r="H22" s="30" t="str">
        <f>IFERROR(HYPERLINK(Table1[[#This Row],[Foto''s]],"Bekijk deze auto →"),"")</f>
        <v>Bekijk deze auto →</v>
      </c>
    </row>
    <row r="23" spans="1:8" x14ac:dyDescent="0.25">
      <c r="A23" s="31" t="s">
        <v>261</v>
      </c>
      <c r="B23" s="26" t="s">
        <v>308</v>
      </c>
      <c r="C23" s="23" t="s">
        <v>267</v>
      </c>
      <c r="D23" s="27" t="s">
        <v>264</v>
      </c>
      <c r="E23" s="25" t="s">
        <v>309</v>
      </c>
      <c r="F23" s="28">
        <v>93517</v>
      </c>
      <c r="G23" s="29">
        <v>44757</v>
      </c>
      <c r="H23" s="30" t="str">
        <f>IFERROR(HYPERLINK(Table1[[#This Row],[Foto''s]],"Bekijk deze auto →"),"")</f>
        <v>Bekijk deze auto →</v>
      </c>
    </row>
    <row r="24" spans="1:8" x14ac:dyDescent="0.25">
      <c r="A24" s="31" t="s">
        <v>261</v>
      </c>
      <c r="B24" s="26" t="s">
        <v>310</v>
      </c>
      <c r="C24" s="23" t="s">
        <v>267</v>
      </c>
      <c r="D24" s="27" t="s">
        <v>264</v>
      </c>
      <c r="E24" s="25" t="s">
        <v>311</v>
      </c>
      <c r="F24" s="28">
        <v>82650</v>
      </c>
      <c r="G24" s="29">
        <v>44708</v>
      </c>
      <c r="H24" s="30" t="str">
        <f>IFERROR(HYPERLINK(Table1[[#This Row],[Foto''s]],"Bekijk deze auto →"),"")</f>
        <v>Bekijk deze auto →</v>
      </c>
    </row>
    <row r="25" spans="1:8" x14ac:dyDescent="0.25">
      <c r="A25" s="31" t="s">
        <v>261</v>
      </c>
      <c r="B25" s="26" t="s">
        <v>312</v>
      </c>
      <c r="C25" s="23" t="s">
        <v>263</v>
      </c>
      <c r="D25" s="27" t="s">
        <v>264</v>
      </c>
      <c r="E25" s="25" t="s">
        <v>313</v>
      </c>
      <c r="F25" s="28">
        <v>77068</v>
      </c>
      <c r="G25" s="29">
        <v>44645</v>
      </c>
      <c r="H25" s="30" t="str">
        <f>IFERROR(HYPERLINK(Table1[[#This Row],[Foto''s]],"Bekijk deze auto →"),"")</f>
        <v>Bekijk deze auto →</v>
      </c>
    </row>
    <row r="26" spans="1:8" x14ac:dyDescent="0.25">
      <c r="A26" s="31" t="s">
        <v>261</v>
      </c>
      <c r="B26" s="26" t="s">
        <v>314</v>
      </c>
      <c r="C26" s="23" t="s">
        <v>267</v>
      </c>
      <c r="D26" s="27" t="s">
        <v>264</v>
      </c>
      <c r="E26" s="25" t="s">
        <v>315</v>
      </c>
      <c r="F26" s="28">
        <v>99583</v>
      </c>
      <c r="G26" s="29">
        <v>44650</v>
      </c>
      <c r="H26" s="30" t="str">
        <f>IFERROR(HYPERLINK(Table1[[#This Row],[Foto''s]],"Bekijk deze auto →"),"")</f>
        <v>Bekijk deze auto →</v>
      </c>
    </row>
    <row r="27" spans="1:8" x14ac:dyDescent="0.25">
      <c r="A27" s="31" t="s">
        <v>261</v>
      </c>
      <c r="B27" s="26" t="s">
        <v>316</v>
      </c>
      <c r="C27" s="23" t="s">
        <v>267</v>
      </c>
      <c r="D27" s="27" t="s">
        <v>264</v>
      </c>
      <c r="E27" s="25" t="s">
        <v>317</v>
      </c>
      <c r="F27" s="28">
        <v>99058</v>
      </c>
      <c r="G27" s="29">
        <v>44931</v>
      </c>
      <c r="H27" s="30" t="str">
        <f>IFERROR(HYPERLINK(Table1[[#This Row],[Foto''s]],"Bekijk deze auto →"),"")</f>
        <v>Bekijk deze auto →</v>
      </c>
    </row>
    <row r="28" spans="1:8" x14ac:dyDescent="0.25">
      <c r="A28" s="31" t="s">
        <v>261</v>
      </c>
      <c r="B28" s="26" t="s">
        <v>318</v>
      </c>
      <c r="C28" s="23" t="s">
        <v>267</v>
      </c>
      <c r="D28" s="27" t="s">
        <v>264</v>
      </c>
      <c r="E28" s="25" t="s">
        <v>319</v>
      </c>
      <c r="F28" s="28">
        <v>128990</v>
      </c>
      <c r="G28" s="29">
        <v>44799</v>
      </c>
      <c r="H28" s="30" t="str">
        <f>IFERROR(HYPERLINK(Table1[[#This Row],[Foto''s]],"Bekijk deze auto →"),"")</f>
        <v>Bekijk deze auto →</v>
      </c>
    </row>
    <row r="29" spans="1:8" x14ac:dyDescent="0.25">
      <c r="A29" s="31" t="s">
        <v>261</v>
      </c>
      <c r="B29" s="26" t="s">
        <v>320</v>
      </c>
      <c r="C29" s="23" t="s">
        <v>267</v>
      </c>
      <c r="D29" s="27" t="s">
        <v>264</v>
      </c>
      <c r="E29" s="25" t="s">
        <v>321</v>
      </c>
      <c r="F29" s="28">
        <v>68757</v>
      </c>
      <c r="G29" s="29">
        <v>44915</v>
      </c>
      <c r="H29" s="30" t="str">
        <f>IFERROR(HYPERLINK(Table1[[#This Row],[Foto''s]],"Bekijk deze auto →"),"")</f>
        <v>Bekijk deze auto →</v>
      </c>
    </row>
    <row r="30" spans="1:8" x14ac:dyDescent="0.25">
      <c r="A30" s="31" t="s">
        <v>261</v>
      </c>
      <c r="B30" s="26" t="s">
        <v>322</v>
      </c>
      <c r="C30" s="23" t="s">
        <v>267</v>
      </c>
      <c r="D30" s="27" t="s">
        <v>264</v>
      </c>
      <c r="E30" s="25" t="s">
        <v>323</v>
      </c>
      <c r="F30" s="28">
        <v>77541</v>
      </c>
      <c r="G30" s="29">
        <v>44923</v>
      </c>
      <c r="H30" s="30" t="str">
        <f>IFERROR(HYPERLINK(Table1[[#This Row],[Foto''s]],"Bekijk deze auto →"),"")</f>
        <v>Bekijk deze auto →</v>
      </c>
    </row>
    <row r="31" spans="1:8" x14ac:dyDescent="0.25">
      <c r="A31" s="31" t="s">
        <v>261</v>
      </c>
      <c r="B31" s="26" t="s">
        <v>324</v>
      </c>
      <c r="C31" s="23" t="s">
        <v>267</v>
      </c>
      <c r="D31" s="27" t="s">
        <v>264</v>
      </c>
      <c r="E31" s="25" t="s">
        <v>325</v>
      </c>
      <c r="F31" s="28">
        <v>47407</v>
      </c>
      <c r="G31" s="29">
        <v>44791</v>
      </c>
      <c r="H31" s="30" t="str">
        <f>IFERROR(HYPERLINK(Table1[[#This Row],[Foto''s]],"Bekijk deze auto →"),"")</f>
        <v>Bekijk deze auto →</v>
      </c>
    </row>
    <row r="32" spans="1:8" x14ac:dyDescent="0.25">
      <c r="A32" s="31" t="s">
        <v>261</v>
      </c>
      <c r="B32" s="26" t="s">
        <v>326</v>
      </c>
      <c r="C32" s="23" t="s">
        <v>263</v>
      </c>
      <c r="D32" s="27" t="s">
        <v>264</v>
      </c>
      <c r="E32" s="25" t="s">
        <v>327</v>
      </c>
      <c r="F32" s="28">
        <v>34744</v>
      </c>
      <c r="G32" s="29">
        <v>44858</v>
      </c>
      <c r="H32" s="30" t="str">
        <f>IFERROR(HYPERLINK(Table1[[#This Row],[Foto''s]],"Bekijk deze auto →"),"")</f>
        <v>Bekijk deze auto →</v>
      </c>
    </row>
    <row r="33" spans="1:8" x14ac:dyDescent="0.25">
      <c r="A33" s="31" t="s">
        <v>261</v>
      </c>
      <c r="B33" s="26" t="s">
        <v>328</v>
      </c>
      <c r="C33" s="23" t="s">
        <v>267</v>
      </c>
      <c r="D33" s="27" t="s">
        <v>264</v>
      </c>
      <c r="E33" s="25" t="s">
        <v>329</v>
      </c>
      <c r="F33" s="28">
        <v>111011</v>
      </c>
      <c r="G33" s="29">
        <v>44925</v>
      </c>
      <c r="H33" s="30" t="str">
        <f>IFERROR(HYPERLINK(Table1[[#This Row],[Foto''s]],"Bekijk deze auto →"),"")</f>
        <v>Bekijk deze auto →</v>
      </c>
    </row>
    <row r="34" spans="1:8" x14ac:dyDescent="0.25">
      <c r="A34" s="31" t="s">
        <v>261</v>
      </c>
      <c r="B34" s="26" t="s">
        <v>330</v>
      </c>
      <c r="C34" s="23" t="s">
        <v>263</v>
      </c>
      <c r="D34" s="27" t="s">
        <v>264</v>
      </c>
      <c r="E34" s="25" t="s">
        <v>331</v>
      </c>
      <c r="F34" s="28">
        <v>33848</v>
      </c>
      <c r="G34" s="29">
        <v>44963</v>
      </c>
      <c r="H34" s="30" t="str">
        <f>IFERROR(HYPERLINK(Table1[[#This Row],[Foto''s]],"Bekijk deze auto →"),"")</f>
        <v>Bekijk deze auto →</v>
      </c>
    </row>
    <row r="35" spans="1:8" x14ac:dyDescent="0.25">
      <c r="A35" s="31" t="s">
        <v>261</v>
      </c>
      <c r="B35" s="26" t="s">
        <v>332</v>
      </c>
      <c r="C35" s="23" t="s">
        <v>267</v>
      </c>
      <c r="D35" s="27" t="s">
        <v>264</v>
      </c>
      <c r="E35" s="25" t="s">
        <v>333</v>
      </c>
      <c r="F35" s="28">
        <v>71106</v>
      </c>
      <c r="G35" s="29">
        <v>45022</v>
      </c>
      <c r="H35" s="30" t="str">
        <f>IFERROR(HYPERLINK(Table1[[#This Row],[Foto''s]],"Bekijk deze auto →"),"")</f>
        <v>Bekijk deze auto →</v>
      </c>
    </row>
    <row r="36" spans="1:8" x14ac:dyDescent="0.25">
      <c r="A36" s="31" t="s">
        <v>261</v>
      </c>
      <c r="B36" s="26" t="s">
        <v>332</v>
      </c>
      <c r="C36" s="23" t="s">
        <v>267</v>
      </c>
      <c r="D36" s="27" t="s">
        <v>264</v>
      </c>
      <c r="E36" s="25" t="s">
        <v>334</v>
      </c>
      <c r="F36" s="28">
        <v>99769</v>
      </c>
      <c r="G36" s="29">
        <v>45022</v>
      </c>
      <c r="H36" s="30" t="str">
        <f>IFERROR(HYPERLINK(Table1[[#This Row],[Foto''s]],"Bekijk deze auto →"),"")</f>
        <v>Bekijk deze auto →</v>
      </c>
    </row>
    <row r="37" spans="1:8" x14ac:dyDescent="0.25">
      <c r="A37" s="31" t="s">
        <v>261</v>
      </c>
      <c r="B37" s="26" t="s">
        <v>335</v>
      </c>
      <c r="C37" s="23" t="s">
        <v>263</v>
      </c>
      <c r="D37" s="27" t="s">
        <v>264</v>
      </c>
      <c r="E37" s="25" t="s">
        <v>336</v>
      </c>
      <c r="F37" s="28">
        <v>104226</v>
      </c>
      <c r="G37" s="29">
        <v>45072</v>
      </c>
      <c r="H37" s="30" t="str">
        <f>IFERROR(HYPERLINK(Table1[[#This Row],[Foto''s]],"Bekijk deze auto →"),"")</f>
        <v>Bekijk deze auto →</v>
      </c>
    </row>
    <row r="38" spans="1:8" x14ac:dyDescent="0.25">
      <c r="A38" s="31" t="s">
        <v>261</v>
      </c>
      <c r="B38" s="26" t="s">
        <v>337</v>
      </c>
      <c r="C38" s="23" t="s">
        <v>267</v>
      </c>
      <c r="D38" s="27" t="s">
        <v>264</v>
      </c>
      <c r="E38" s="25" t="s">
        <v>338</v>
      </c>
      <c r="F38" s="28">
        <v>33026</v>
      </c>
      <c r="G38" s="29">
        <v>44957</v>
      </c>
      <c r="H38" s="30" t="str">
        <f>IFERROR(HYPERLINK(Table1[[#This Row],[Foto''s]],"Bekijk deze auto →"),"")</f>
        <v>Bekijk deze auto →</v>
      </c>
    </row>
    <row r="39" spans="1:8" x14ac:dyDescent="0.25">
      <c r="A39" s="31" t="s">
        <v>261</v>
      </c>
      <c r="B39" s="26" t="s">
        <v>339</v>
      </c>
      <c r="C39" s="23" t="s">
        <v>267</v>
      </c>
      <c r="D39" s="27" t="s">
        <v>264</v>
      </c>
      <c r="E39" s="25" t="s">
        <v>340</v>
      </c>
      <c r="F39" s="28">
        <v>95791</v>
      </c>
      <c r="G39" s="29">
        <v>44971</v>
      </c>
      <c r="H39" s="30" t="str">
        <f>IFERROR(HYPERLINK(Table1[[#This Row],[Foto''s]],"Bekijk deze auto →"),"")</f>
        <v>Bekijk deze auto →</v>
      </c>
    </row>
    <row r="40" spans="1:8" x14ac:dyDescent="0.25">
      <c r="A40" s="31" t="s">
        <v>261</v>
      </c>
      <c r="B40" s="26" t="s">
        <v>341</v>
      </c>
      <c r="C40" s="23" t="s">
        <v>267</v>
      </c>
      <c r="D40" s="27" t="s">
        <v>264</v>
      </c>
      <c r="E40" s="25" t="s">
        <v>342</v>
      </c>
      <c r="F40" s="28">
        <v>59747</v>
      </c>
      <c r="G40" s="29">
        <v>45050</v>
      </c>
      <c r="H40" s="30" t="str">
        <f>IFERROR(HYPERLINK(Table1[[#This Row],[Foto''s]],"Bekijk deze auto →"),"")</f>
        <v>Bekijk deze auto →</v>
      </c>
    </row>
    <row r="41" spans="1:8" x14ac:dyDescent="0.25">
      <c r="A41" s="31" t="s">
        <v>261</v>
      </c>
      <c r="B41" s="26" t="s">
        <v>343</v>
      </c>
      <c r="C41" s="23" t="s">
        <v>267</v>
      </c>
      <c r="D41" s="27" t="s">
        <v>264</v>
      </c>
      <c r="E41" s="25" t="s">
        <v>344</v>
      </c>
      <c r="F41" s="28">
        <v>81947</v>
      </c>
      <c r="G41" s="29">
        <v>44959</v>
      </c>
      <c r="H41" s="30" t="str">
        <f>IFERROR(HYPERLINK(Table1[[#This Row],[Foto''s]],"Bekijk deze auto →"),"")</f>
        <v>Bekijk deze auto →</v>
      </c>
    </row>
    <row r="42" spans="1:8" x14ac:dyDescent="0.25">
      <c r="A42" s="31" t="s">
        <v>261</v>
      </c>
      <c r="B42" s="26" t="s">
        <v>345</v>
      </c>
      <c r="C42" s="23" t="s">
        <v>267</v>
      </c>
      <c r="D42" s="27" t="s">
        <v>264</v>
      </c>
      <c r="E42" s="25" t="s">
        <v>346</v>
      </c>
      <c r="F42" s="28">
        <v>70835</v>
      </c>
      <c r="G42" s="29">
        <v>44980</v>
      </c>
      <c r="H42" s="30" t="str">
        <f>IFERROR(HYPERLINK(Table1[[#This Row],[Foto''s]],"Bekijk deze auto →"),"")</f>
        <v>Bekijk deze auto →</v>
      </c>
    </row>
    <row r="43" spans="1:8" x14ac:dyDescent="0.25">
      <c r="A43" s="31" t="s">
        <v>261</v>
      </c>
      <c r="B43" s="26" t="s">
        <v>347</v>
      </c>
      <c r="C43" s="23" t="s">
        <v>267</v>
      </c>
      <c r="D43" s="27" t="s">
        <v>264</v>
      </c>
      <c r="E43" s="25" t="s">
        <v>348</v>
      </c>
      <c r="F43" s="28">
        <v>95319</v>
      </c>
      <c r="G43" s="29">
        <v>44935</v>
      </c>
      <c r="H43" s="30" t="str">
        <f>IFERROR(HYPERLINK(Table1[[#This Row],[Foto''s]],"Bekijk deze auto →"),"")</f>
        <v>Bekijk deze auto →</v>
      </c>
    </row>
    <row r="44" spans="1:8" x14ac:dyDescent="0.25">
      <c r="A44" s="31" t="s">
        <v>261</v>
      </c>
      <c r="B44" s="26" t="s">
        <v>349</v>
      </c>
      <c r="C44" s="23" t="s">
        <v>267</v>
      </c>
      <c r="D44" s="27" t="s">
        <v>264</v>
      </c>
      <c r="E44" s="25" t="s">
        <v>350</v>
      </c>
      <c r="F44" s="28">
        <v>32036</v>
      </c>
      <c r="G44" s="29">
        <v>45036</v>
      </c>
      <c r="H44" s="30" t="str">
        <f>IFERROR(HYPERLINK(Table1[[#This Row],[Foto''s]],"Bekijk deze auto →"),"")</f>
        <v>Bekijk deze auto →</v>
      </c>
    </row>
    <row r="45" spans="1:8" x14ac:dyDescent="0.25">
      <c r="A45" s="31" t="s">
        <v>261</v>
      </c>
      <c r="B45" s="26" t="s">
        <v>351</v>
      </c>
      <c r="C45" s="23" t="s">
        <v>267</v>
      </c>
      <c r="D45" s="27" t="s">
        <v>264</v>
      </c>
      <c r="E45" s="25" t="s">
        <v>352</v>
      </c>
      <c r="F45" s="28">
        <v>73674</v>
      </c>
      <c r="G45" s="29">
        <v>45044</v>
      </c>
      <c r="H45" s="30" t="str">
        <f>IFERROR(HYPERLINK(Table1[[#This Row],[Foto''s]],"Bekijk deze auto →"),"")</f>
        <v>Bekijk deze auto →</v>
      </c>
    </row>
    <row r="46" spans="1:8" x14ac:dyDescent="0.25">
      <c r="A46" s="31" t="s">
        <v>261</v>
      </c>
      <c r="B46" s="26" t="s">
        <v>312</v>
      </c>
      <c r="C46" s="23" t="s">
        <v>263</v>
      </c>
      <c r="D46" s="27" t="s">
        <v>264</v>
      </c>
      <c r="E46" s="25" t="s">
        <v>353</v>
      </c>
      <c r="F46" s="28">
        <v>59799</v>
      </c>
      <c r="G46" s="29">
        <v>45022</v>
      </c>
      <c r="H46" s="30" t="str">
        <f>IFERROR(HYPERLINK(Table1[[#This Row],[Foto''s]],"Bekijk deze auto →"),"")</f>
        <v>Bekijk deze auto →</v>
      </c>
    </row>
    <row r="47" spans="1:8" x14ac:dyDescent="0.25">
      <c r="A47" s="31" t="s">
        <v>261</v>
      </c>
      <c r="B47" s="26" t="s">
        <v>354</v>
      </c>
      <c r="C47" s="23" t="s">
        <v>267</v>
      </c>
      <c r="D47" s="27" t="s">
        <v>264</v>
      </c>
      <c r="E47" s="25" t="s">
        <v>355</v>
      </c>
      <c r="F47" s="28">
        <v>83887</v>
      </c>
      <c r="G47" s="29">
        <v>45054</v>
      </c>
      <c r="H47" s="30" t="str">
        <f>IFERROR(HYPERLINK(Table1[[#This Row],[Foto''s]],"Bekijk deze auto →"),"")</f>
        <v>Bekijk deze auto →</v>
      </c>
    </row>
    <row r="48" spans="1:8" x14ac:dyDescent="0.25">
      <c r="A48" s="31" t="s">
        <v>261</v>
      </c>
      <c r="B48" s="26" t="s">
        <v>356</v>
      </c>
      <c r="C48" s="23" t="s">
        <v>263</v>
      </c>
      <c r="D48" s="27" t="s">
        <v>264</v>
      </c>
      <c r="E48" s="25" t="s">
        <v>357</v>
      </c>
      <c r="F48" s="28">
        <v>114204</v>
      </c>
      <c r="G48" s="29">
        <v>44923</v>
      </c>
      <c r="H48" s="30" t="str">
        <f>IFERROR(HYPERLINK(Table1[[#This Row],[Foto''s]],"Bekijk deze auto →"),"")</f>
        <v>Bekijk deze auto →</v>
      </c>
    </row>
    <row r="49" spans="1:8" x14ac:dyDescent="0.25">
      <c r="A49" s="31" t="s">
        <v>261</v>
      </c>
      <c r="B49" s="26" t="s">
        <v>341</v>
      </c>
      <c r="C49" s="23" t="s">
        <v>267</v>
      </c>
      <c r="D49" s="27" t="s">
        <v>264</v>
      </c>
      <c r="E49" s="25" t="s">
        <v>358</v>
      </c>
      <c r="F49" s="28">
        <v>42592</v>
      </c>
      <c r="G49" s="29">
        <v>45036</v>
      </c>
      <c r="H49" s="30" t="str">
        <f>IFERROR(HYPERLINK(Table1[[#This Row],[Foto''s]],"Bekijk deze auto →"),"")</f>
        <v>Bekijk deze auto →</v>
      </c>
    </row>
    <row r="50" spans="1:8" x14ac:dyDescent="0.25">
      <c r="A50" s="31" t="s">
        <v>261</v>
      </c>
      <c r="B50" s="26" t="s">
        <v>332</v>
      </c>
      <c r="C50" s="23" t="s">
        <v>267</v>
      </c>
      <c r="D50" s="27" t="s">
        <v>264</v>
      </c>
      <c r="E50" s="25" t="s">
        <v>359</v>
      </c>
      <c r="F50" s="28">
        <v>74644</v>
      </c>
      <c r="G50" s="29">
        <v>45009</v>
      </c>
      <c r="H50" s="30" t="str">
        <f>IFERROR(HYPERLINK(Table1[[#This Row],[Foto''s]],"Bekijk deze auto →"),"")</f>
        <v>Bekijk deze auto →</v>
      </c>
    </row>
    <row r="51" spans="1:8" x14ac:dyDescent="0.25">
      <c r="A51" s="31" t="s">
        <v>261</v>
      </c>
      <c r="B51" s="26" t="s">
        <v>360</v>
      </c>
      <c r="C51" s="23" t="s">
        <v>267</v>
      </c>
      <c r="D51" s="27" t="s">
        <v>264</v>
      </c>
      <c r="E51" s="25" t="s">
        <v>361</v>
      </c>
      <c r="F51" s="28">
        <v>62164</v>
      </c>
      <c r="G51" s="29">
        <v>44980</v>
      </c>
      <c r="H51" s="30" t="str">
        <f>IFERROR(HYPERLINK(Table1[[#This Row],[Foto''s]],"Bekijk deze auto →"),"")</f>
        <v>Bekijk deze auto →</v>
      </c>
    </row>
    <row r="52" spans="1:8" x14ac:dyDescent="0.25">
      <c r="A52" s="31" t="s">
        <v>261</v>
      </c>
      <c r="B52" s="26" t="s">
        <v>337</v>
      </c>
      <c r="C52" s="23" t="s">
        <v>267</v>
      </c>
      <c r="D52" s="27" t="s">
        <v>264</v>
      </c>
      <c r="E52" s="25" t="s">
        <v>362</v>
      </c>
      <c r="F52" s="28">
        <v>83930</v>
      </c>
      <c r="G52" s="29">
        <v>44980</v>
      </c>
      <c r="H52" s="30" t="str">
        <f>IFERROR(HYPERLINK(Table1[[#This Row],[Foto''s]],"Bekijk deze auto →"),"")</f>
        <v>Bekijk deze auto →</v>
      </c>
    </row>
    <row r="53" spans="1:8" x14ac:dyDescent="0.25">
      <c r="A53" s="31" t="s">
        <v>261</v>
      </c>
      <c r="B53" s="26" t="s">
        <v>363</v>
      </c>
      <c r="C53" s="23" t="s">
        <v>267</v>
      </c>
      <c r="D53" s="27" t="s">
        <v>264</v>
      </c>
      <c r="E53" s="25" t="s">
        <v>364</v>
      </c>
      <c r="F53" s="28">
        <v>69083</v>
      </c>
      <c r="G53" s="29">
        <v>44966</v>
      </c>
      <c r="H53" s="30" t="str">
        <f>IFERROR(HYPERLINK(Table1[[#This Row],[Foto''s]],"Bekijk deze auto →"),"")</f>
        <v>Bekijk deze auto →</v>
      </c>
    </row>
    <row r="54" spans="1:8" x14ac:dyDescent="0.25">
      <c r="A54" s="31" t="s">
        <v>261</v>
      </c>
      <c r="B54" s="26" t="s">
        <v>365</v>
      </c>
      <c r="C54" s="23" t="s">
        <v>263</v>
      </c>
      <c r="D54" s="27" t="s">
        <v>264</v>
      </c>
      <c r="E54" s="25" t="s">
        <v>366</v>
      </c>
      <c r="F54" s="28">
        <v>96354</v>
      </c>
      <c r="G54" s="29">
        <v>45084</v>
      </c>
      <c r="H54" s="30" t="str">
        <f>IFERROR(HYPERLINK(Table1[[#This Row],[Foto''s]],"Bekijk deze auto →"),"")</f>
        <v>Bekijk deze auto →</v>
      </c>
    </row>
    <row r="55" spans="1:8" x14ac:dyDescent="0.25">
      <c r="A55" s="31" t="s">
        <v>261</v>
      </c>
      <c r="B55" s="26" t="s">
        <v>351</v>
      </c>
      <c r="C55" s="23" t="s">
        <v>267</v>
      </c>
      <c r="D55" s="27" t="s">
        <v>264</v>
      </c>
      <c r="E55" s="25" t="s">
        <v>367</v>
      </c>
      <c r="F55" s="28">
        <v>21204</v>
      </c>
      <c r="G55" s="29">
        <v>45138</v>
      </c>
      <c r="H55" s="30" t="str">
        <f>IFERROR(HYPERLINK(Table1[[#This Row],[Foto''s]],"Bekijk deze auto →"),"")</f>
        <v>Bekijk deze auto →</v>
      </c>
    </row>
    <row r="56" spans="1:8" x14ac:dyDescent="0.25">
      <c r="A56" s="31" t="s">
        <v>261</v>
      </c>
      <c r="B56" s="26" t="s">
        <v>368</v>
      </c>
      <c r="C56" s="23" t="s">
        <v>267</v>
      </c>
      <c r="D56" s="27" t="s">
        <v>264</v>
      </c>
      <c r="E56" s="25" t="s">
        <v>369</v>
      </c>
      <c r="F56" s="28">
        <v>70651</v>
      </c>
      <c r="G56" s="29">
        <v>45106</v>
      </c>
      <c r="H56" s="30" t="str">
        <f>IFERROR(HYPERLINK(Table1[[#This Row],[Foto''s]],"Bekijk deze auto →"),"")</f>
        <v>Bekijk deze auto →</v>
      </c>
    </row>
    <row r="57" spans="1:8" x14ac:dyDescent="0.25">
      <c r="A57" s="31" t="s">
        <v>261</v>
      </c>
      <c r="B57" s="26" t="s">
        <v>370</v>
      </c>
      <c r="C57" s="23" t="s">
        <v>267</v>
      </c>
      <c r="D57" s="27" t="s">
        <v>264</v>
      </c>
      <c r="E57" s="25" t="s">
        <v>371</v>
      </c>
      <c r="F57" s="28">
        <v>43695</v>
      </c>
      <c r="G57" s="29">
        <v>45176</v>
      </c>
      <c r="H57" s="30" t="str">
        <f>IFERROR(HYPERLINK(Table1[[#This Row],[Foto''s]],"Bekijk deze auto →"),"")</f>
        <v>Bekijk deze auto →</v>
      </c>
    </row>
    <row r="58" spans="1:8" x14ac:dyDescent="0.25">
      <c r="A58" s="31" t="s">
        <v>271</v>
      </c>
      <c r="B58" s="26" t="s">
        <v>272</v>
      </c>
      <c r="C58" s="23" t="s">
        <v>273</v>
      </c>
      <c r="D58" s="27" t="s">
        <v>264</v>
      </c>
      <c r="E58" s="25" t="s">
        <v>372</v>
      </c>
      <c r="F58" s="28">
        <v>58696</v>
      </c>
      <c r="G58" s="29">
        <v>45610</v>
      </c>
      <c r="H58" s="30" t="str">
        <f>IFERROR(HYPERLINK(Table1[[#This Row],[Foto''s]],"Bekijk deze auto →"),"")</f>
        <v>Bekijk deze auto →</v>
      </c>
    </row>
    <row r="59" spans="1:8" x14ac:dyDescent="0.25">
      <c r="A59" s="31" t="s">
        <v>271</v>
      </c>
      <c r="B59" s="26" t="s">
        <v>275</v>
      </c>
      <c r="C59" s="23" t="s">
        <v>273</v>
      </c>
      <c r="D59" s="27" t="s">
        <v>264</v>
      </c>
      <c r="E59" s="25" t="s">
        <v>373</v>
      </c>
      <c r="F59" s="28">
        <v>30190</v>
      </c>
      <c r="G59" s="29">
        <v>45470</v>
      </c>
      <c r="H59" s="30" t="str">
        <f>IFERROR(HYPERLINK(Table1[[#This Row],[Foto''s]],"Bekijk deze auto →"),"")</f>
        <v>Bekijk deze auto →</v>
      </c>
    </row>
    <row r="60" spans="1:8" x14ac:dyDescent="0.25">
      <c r="A60" s="31" t="s">
        <v>271</v>
      </c>
      <c r="B60" s="26" t="s">
        <v>272</v>
      </c>
      <c r="C60" s="23" t="s">
        <v>273</v>
      </c>
      <c r="D60" s="27" t="s">
        <v>264</v>
      </c>
      <c r="E60" s="25" t="s">
        <v>374</v>
      </c>
      <c r="F60" s="28">
        <v>48317</v>
      </c>
      <c r="G60" s="29">
        <v>45379</v>
      </c>
      <c r="H60" s="30" t="str">
        <f>IFERROR(HYPERLINK(Table1[[#This Row],[Foto''s]],"Bekijk deze auto →"),"")</f>
        <v>Bekijk deze auto →</v>
      </c>
    </row>
    <row r="61" spans="1:8" x14ac:dyDescent="0.25">
      <c r="A61" s="31" t="s">
        <v>271</v>
      </c>
      <c r="B61" s="26" t="s">
        <v>272</v>
      </c>
      <c r="C61" s="23" t="s">
        <v>273</v>
      </c>
      <c r="D61" s="27" t="s">
        <v>264</v>
      </c>
      <c r="E61" s="25" t="s">
        <v>375</v>
      </c>
      <c r="F61" s="28">
        <v>54138</v>
      </c>
      <c r="G61" s="29">
        <v>45610</v>
      </c>
      <c r="H61" s="30" t="str">
        <f>IFERROR(HYPERLINK(Table1[[#This Row],[Foto''s]],"Bekijk deze auto →"),"")</f>
        <v>Bekijk deze auto →</v>
      </c>
    </row>
    <row r="62" spans="1:8" x14ac:dyDescent="0.25">
      <c r="A62" s="31" t="s">
        <v>271</v>
      </c>
      <c r="B62" s="26" t="s">
        <v>376</v>
      </c>
      <c r="C62" s="23" t="s">
        <v>273</v>
      </c>
      <c r="D62" s="27" t="s">
        <v>264</v>
      </c>
      <c r="E62" s="25" t="s">
        <v>377</v>
      </c>
      <c r="F62" s="28">
        <v>6486</v>
      </c>
      <c r="G62" s="29">
        <v>45372</v>
      </c>
      <c r="H62" s="30" t="str">
        <f>IFERROR(HYPERLINK(Table1[[#This Row],[Foto''s]],"Bekijk deze auto →"),"")</f>
        <v>Bekijk deze auto →</v>
      </c>
    </row>
    <row r="63" spans="1:8" x14ac:dyDescent="0.25">
      <c r="A63" s="31" t="s">
        <v>271</v>
      </c>
      <c r="B63" s="26" t="s">
        <v>272</v>
      </c>
      <c r="C63" s="23" t="s">
        <v>273</v>
      </c>
      <c r="D63" s="27" t="s">
        <v>264</v>
      </c>
      <c r="E63" s="25" t="s">
        <v>378</v>
      </c>
      <c r="F63" s="28">
        <v>48299</v>
      </c>
      <c r="G63" s="29">
        <v>45471</v>
      </c>
      <c r="H63" s="30" t="str">
        <f>IFERROR(HYPERLINK(Table1[[#This Row],[Foto''s]],"Bekijk deze auto →"),"")</f>
        <v>Bekijk deze auto →</v>
      </c>
    </row>
    <row r="64" spans="1:8" x14ac:dyDescent="0.25">
      <c r="A64" s="31" t="s">
        <v>271</v>
      </c>
      <c r="B64" s="26" t="s">
        <v>379</v>
      </c>
      <c r="C64" s="23" t="s">
        <v>273</v>
      </c>
      <c r="D64" s="27" t="s">
        <v>264</v>
      </c>
      <c r="E64" s="25" t="s">
        <v>380</v>
      </c>
      <c r="F64" s="28">
        <v>73294</v>
      </c>
      <c r="G64" s="29">
        <v>44719</v>
      </c>
      <c r="H64" s="30" t="str">
        <f>IFERROR(HYPERLINK(Table1[[#This Row],[Foto''s]],"Bekijk deze auto →"),"")</f>
        <v>Bekijk deze auto →</v>
      </c>
    </row>
    <row r="65" spans="1:8" x14ac:dyDescent="0.25">
      <c r="A65" s="31" t="s">
        <v>271</v>
      </c>
      <c r="B65" s="26" t="s">
        <v>381</v>
      </c>
      <c r="C65" s="23" t="s">
        <v>273</v>
      </c>
      <c r="D65" s="27" t="s">
        <v>264</v>
      </c>
      <c r="E65" s="25" t="s">
        <v>382</v>
      </c>
      <c r="F65" s="28">
        <v>24415</v>
      </c>
      <c r="G65" s="29">
        <v>44741</v>
      </c>
      <c r="H65" s="30" t="str">
        <f>IFERROR(HYPERLINK(Table1[[#This Row],[Foto''s]],"Bekijk deze auto →"),"")</f>
        <v>Bekijk deze auto →</v>
      </c>
    </row>
    <row r="66" spans="1:8" x14ac:dyDescent="0.25">
      <c r="A66" s="31" t="s">
        <v>271</v>
      </c>
      <c r="B66" s="26" t="s">
        <v>383</v>
      </c>
      <c r="C66" s="23" t="s">
        <v>273</v>
      </c>
      <c r="D66" s="27" t="s">
        <v>264</v>
      </c>
      <c r="E66" s="25" t="s">
        <v>384</v>
      </c>
      <c r="F66" s="28">
        <v>62126</v>
      </c>
      <c r="G66" s="29">
        <v>45125</v>
      </c>
      <c r="H66" s="30" t="str">
        <f>IFERROR(HYPERLINK(Table1[[#This Row],[Foto''s]],"Bekijk deze auto →"),"")</f>
        <v>Bekijk deze auto →</v>
      </c>
    </row>
    <row r="67" spans="1:8" x14ac:dyDescent="0.25">
      <c r="A67" s="31" t="s">
        <v>261</v>
      </c>
      <c r="B67" s="26" t="s">
        <v>385</v>
      </c>
      <c r="C67" s="23" t="s">
        <v>263</v>
      </c>
      <c r="D67" s="27" t="s">
        <v>264</v>
      </c>
      <c r="E67" s="25" t="s">
        <v>386</v>
      </c>
      <c r="F67" s="28">
        <v>48972</v>
      </c>
      <c r="G67" s="29">
        <v>45054</v>
      </c>
      <c r="H67" s="30" t="str">
        <f>IFERROR(HYPERLINK(Table1[[#This Row],[Foto''s]],"Bekijk deze auto →"),"")</f>
        <v>Bekijk deze auto →</v>
      </c>
    </row>
    <row r="68" spans="1:8" x14ac:dyDescent="0.25">
      <c r="A68" s="31" t="s">
        <v>261</v>
      </c>
      <c r="B68" s="26" t="s">
        <v>387</v>
      </c>
      <c r="C68" s="23" t="s">
        <v>263</v>
      </c>
      <c r="D68" s="27" t="s">
        <v>264</v>
      </c>
      <c r="E68" s="25" t="s">
        <v>388</v>
      </c>
      <c r="F68" s="28">
        <v>26065</v>
      </c>
      <c r="G68" s="29">
        <v>45317</v>
      </c>
      <c r="H68" s="30" t="str">
        <f>IFERROR(HYPERLINK(Table1[[#This Row],[Foto''s]],"Bekijk deze auto →"),"")</f>
        <v>Bekijk deze auto →</v>
      </c>
    </row>
    <row r="69" spans="1:8" x14ac:dyDescent="0.25">
      <c r="A69" s="31" t="s">
        <v>261</v>
      </c>
      <c r="B69" s="26" t="s">
        <v>287</v>
      </c>
      <c r="C69" s="23" t="s">
        <v>263</v>
      </c>
      <c r="D69" s="27" t="s">
        <v>264</v>
      </c>
      <c r="E69" s="25" t="s">
        <v>389</v>
      </c>
      <c r="F69" s="28">
        <v>57595</v>
      </c>
      <c r="G69" s="29">
        <v>45412</v>
      </c>
      <c r="H69" s="30" t="str">
        <f>IFERROR(HYPERLINK(Table1[[#This Row],[Foto''s]],"Bekijk deze auto →"),"")</f>
        <v>Bekijk deze auto →</v>
      </c>
    </row>
    <row r="70" spans="1:8" x14ac:dyDescent="0.25">
      <c r="A70" s="31" t="s">
        <v>261</v>
      </c>
      <c r="B70" s="26" t="s">
        <v>287</v>
      </c>
      <c r="C70" s="23" t="s">
        <v>263</v>
      </c>
      <c r="D70" s="27" t="s">
        <v>264</v>
      </c>
      <c r="E70" s="25" t="s">
        <v>390</v>
      </c>
      <c r="F70" s="28">
        <v>19682</v>
      </c>
      <c r="G70" s="29">
        <v>45345</v>
      </c>
      <c r="H70" s="30" t="str">
        <f>IFERROR(HYPERLINK(Table1[[#This Row],[Foto''s]],"Bekijk deze auto →"),"")</f>
        <v>Bekijk deze auto →</v>
      </c>
    </row>
    <row r="71" spans="1:8" x14ac:dyDescent="0.25">
      <c r="A71" s="31" t="s">
        <v>261</v>
      </c>
      <c r="B71" s="26" t="s">
        <v>391</v>
      </c>
      <c r="C71" s="23" t="s">
        <v>263</v>
      </c>
      <c r="D71" s="27" t="s">
        <v>264</v>
      </c>
      <c r="E71" s="25" t="s">
        <v>392</v>
      </c>
      <c r="F71" s="28">
        <v>80869</v>
      </c>
      <c r="G71" s="29">
        <v>45229</v>
      </c>
      <c r="H71" s="30" t="str">
        <f>IFERROR(HYPERLINK(Table1[[#This Row],[Foto''s]],"Bekijk deze auto →"),"")</f>
        <v>Bekijk deze auto →</v>
      </c>
    </row>
    <row r="72" spans="1:8" x14ac:dyDescent="0.25">
      <c r="A72" s="31" t="s">
        <v>261</v>
      </c>
      <c r="B72" s="26" t="s">
        <v>393</v>
      </c>
      <c r="C72" s="23" t="s">
        <v>263</v>
      </c>
      <c r="D72" s="27" t="s">
        <v>264</v>
      </c>
      <c r="E72" s="25" t="s">
        <v>394</v>
      </c>
      <c r="F72" s="28">
        <v>52451</v>
      </c>
      <c r="G72" s="29">
        <v>45408</v>
      </c>
      <c r="H72" s="30" t="str">
        <f>IFERROR(HYPERLINK(Table1[[#This Row],[Foto''s]],"Bekijk deze auto →"),"")</f>
        <v>Bekijk deze auto →</v>
      </c>
    </row>
    <row r="73" spans="1:8" x14ac:dyDescent="0.25">
      <c r="A73" s="31" t="s">
        <v>261</v>
      </c>
      <c r="B73" s="26" t="s">
        <v>285</v>
      </c>
      <c r="C73" s="23" t="s">
        <v>263</v>
      </c>
      <c r="D73" s="27" t="s">
        <v>264</v>
      </c>
      <c r="E73" s="25" t="s">
        <v>395</v>
      </c>
      <c r="F73" s="28">
        <v>92331</v>
      </c>
      <c r="G73" s="29">
        <v>45386</v>
      </c>
      <c r="H73" s="30" t="str">
        <f>IFERROR(HYPERLINK(Table1[[#This Row],[Foto''s]],"Bekijk deze auto →"),"")</f>
        <v>Bekijk deze auto →</v>
      </c>
    </row>
    <row r="74" spans="1:8" x14ac:dyDescent="0.25">
      <c r="A74" s="31" t="s">
        <v>261</v>
      </c>
      <c r="B74" s="26" t="s">
        <v>396</v>
      </c>
      <c r="C74" s="23" t="s">
        <v>267</v>
      </c>
      <c r="D74" s="27" t="s">
        <v>264</v>
      </c>
      <c r="E74" s="25" t="s">
        <v>397</v>
      </c>
      <c r="F74" s="28">
        <v>13818</v>
      </c>
      <c r="G74" s="29">
        <v>45443</v>
      </c>
      <c r="H74" s="30" t="str">
        <f>IFERROR(HYPERLINK(Table1[[#This Row],[Foto''s]],"Bekijk deze auto →"),"")</f>
        <v>Bekijk deze auto →</v>
      </c>
    </row>
    <row r="75" spans="1:8" x14ac:dyDescent="0.25">
      <c r="A75" s="31" t="s">
        <v>261</v>
      </c>
      <c r="B75" s="26" t="s">
        <v>266</v>
      </c>
      <c r="C75" s="23" t="s">
        <v>267</v>
      </c>
      <c r="D75" s="27" t="s">
        <v>264</v>
      </c>
      <c r="E75" s="25" t="s">
        <v>398</v>
      </c>
      <c r="F75" s="28">
        <v>33866</v>
      </c>
      <c r="G75" s="29">
        <v>45392</v>
      </c>
      <c r="H75" s="30" t="str">
        <f>IFERROR(HYPERLINK(Table1[[#This Row],[Foto''s]],"Bekijk deze auto →"),"")</f>
        <v>Bekijk deze auto →</v>
      </c>
    </row>
    <row r="76" spans="1:8" x14ac:dyDescent="0.25">
      <c r="A76" s="31" t="s">
        <v>261</v>
      </c>
      <c r="B76" s="26" t="s">
        <v>399</v>
      </c>
      <c r="C76" s="23" t="s">
        <v>263</v>
      </c>
      <c r="D76" s="27" t="s">
        <v>264</v>
      </c>
      <c r="E76" s="25" t="s">
        <v>400</v>
      </c>
      <c r="F76" s="28">
        <v>78731</v>
      </c>
      <c r="G76" s="29">
        <v>44765</v>
      </c>
      <c r="H76" s="30" t="str">
        <f>IFERROR(HYPERLINK(Table1[[#This Row],[Foto''s]],"Bekijk deze auto →"),"")</f>
        <v>Bekijk deze auto →</v>
      </c>
    </row>
    <row r="77" spans="1:8" x14ac:dyDescent="0.25">
      <c r="A77" s="31" t="s">
        <v>261</v>
      </c>
      <c r="B77" s="26" t="s">
        <v>401</v>
      </c>
      <c r="C77" s="23" t="s">
        <v>263</v>
      </c>
      <c r="D77" s="27" t="s">
        <v>264</v>
      </c>
      <c r="E77" s="25" t="s">
        <v>402</v>
      </c>
      <c r="F77" s="28">
        <v>13091</v>
      </c>
      <c r="G77" s="29">
        <v>45642</v>
      </c>
      <c r="H77" s="30" t="str">
        <f>IFERROR(HYPERLINK(Table1[[#This Row],[Foto''s]],"Bekijk deze auto →"),"")</f>
        <v>Bekijk deze auto →</v>
      </c>
    </row>
    <row r="78" spans="1:8" x14ac:dyDescent="0.25">
      <c r="A78" s="31" t="s">
        <v>271</v>
      </c>
      <c r="B78" s="26" t="s">
        <v>275</v>
      </c>
      <c r="C78" s="23" t="s">
        <v>273</v>
      </c>
      <c r="D78" s="27" t="s">
        <v>264</v>
      </c>
      <c r="E78" s="25" t="s">
        <v>403</v>
      </c>
      <c r="F78" s="28">
        <v>48540</v>
      </c>
      <c r="G78" s="29">
        <v>45471</v>
      </c>
      <c r="H78" s="30" t="str">
        <f>IFERROR(HYPERLINK(Table1[[#This Row],[Foto''s]],"Bekijk deze auto →"),"")</f>
        <v>Bekijk deze auto →</v>
      </c>
    </row>
    <row r="79" spans="1:8" x14ac:dyDescent="0.25">
      <c r="A79" s="31" t="s">
        <v>261</v>
      </c>
      <c r="B79" s="26" t="s">
        <v>335</v>
      </c>
      <c r="C79" s="23" t="s">
        <v>263</v>
      </c>
      <c r="D79" s="27" t="s">
        <v>264</v>
      </c>
      <c r="E79" s="25" t="s">
        <v>404</v>
      </c>
      <c r="F79" s="28">
        <v>86251</v>
      </c>
      <c r="G79" s="29">
        <v>44924</v>
      </c>
      <c r="H79" s="30" t="str">
        <f>IFERROR(HYPERLINK(Table1[[#This Row],[Foto''s]],"Bekijk deze auto →"),"")</f>
        <v>Bekijk deze auto →</v>
      </c>
    </row>
    <row r="80" spans="1:8" x14ac:dyDescent="0.25">
      <c r="A80" s="31" t="s">
        <v>261</v>
      </c>
      <c r="B80" s="26" t="s">
        <v>399</v>
      </c>
      <c r="C80" s="23" t="s">
        <v>263</v>
      </c>
      <c r="D80" s="27" t="s">
        <v>264</v>
      </c>
      <c r="E80" s="25" t="s">
        <v>405</v>
      </c>
      <c r="F80" s="28">
        <v>130662</v>
      </c>
      <c r="G80" s="29">
        <v>44916</v>
      </c>
      <c r="H80" s="30" t="str">
        <f>IFERROR(HYPERLINK(Table1[[#This Row],[Foto''s]],"Bekijk deze auto →"),"")</f>
        <v>Bekijk deze auto →</v>
      </c>
    </row>
    <row r="81" spans="1:8" x14ac:dyDescent="0.25">
      <c r="A81" s="31" t="s">
        <v>261</v>
      </c>
      <c r="B81" s="26" t="s">
        <v>406</v>
      </c>
      <c r="C81" s="23" t="s">
        <v>267</v>
      </c>
      <c r="D81" s="27" t="s">
        <v>264</v>
      </c>
      <c r="E81" s="25" t="s">
        <v>407</v>
      </c>
      <c r="F81" s="28">
        <v>17922</v>
      </c>
      <c r="G81" s="29">
        <v>45303</v>
      </c>
      <c r="H81" s="30" t="str">
        <f>IFERROR(HYPERLINK(Table1[[#This Row],[Foto''s]],"Bekijk deze auto →"),"")</f>
        <v>Bekijk deze auto →</v>
      </c>
    </row>
    <row r="82" spans="1:8" x14ac:dyDescent="0.25">
      <c r="A82" s="31" t="s">
        <v>261</v>
      </c>
      <c r="B82" s="26" t="s">
        <v>408</v>
      </c>
      <c r="C82" s="23" t="s">
        <v>263</v>
      </c>
      <c r="D82" s="27" t="s">
        <v>264</v>
      </c>
      <c r="E82" s="25" t="s">
        <v>409</v>
      </c>
      <c r="F82" s="28">
        <v>22673</v>
      </c>
      <c r="G82" s="29">
        <v>45415</v>
      </c>
      <c r="H82" s="30" t="str">
        <f>IFERROR(HYPERLINK(Table1[[#This Row],[Foto''s]],"Bekijk deze auto →"),"")</f>
        <v>Bekijk deze auto →</v>
      </c>
    </row>
    <row r="83" spans="1:8" x14ac:dyDescent="0.25">
      <c r="A83" s="31" t="s">
        <v>261</v>
      </c>
      <c r="B83" s="26" t="s">
        <v>410</v>
      </c>
      <c r="C83" s="23" t="s">
        <v>267</v>
      </c>
      <c r="D83" s="27" t="s">
        <v>264</v>
      </c>
      <c r="E83" s="25" t="s">
        <v>411</v>
      </c>
      <c r="F83" s="28">
        <v>130004</v>
      </c>
      <c r="G83" s="29">
        <v>45023</v>
      </c>
      <c r="H83" s="30" t="str">
        <f>IFERROR(HYPERLINK(Table1[[#This Row],[Foto''s]],"Bekijk deze auto →"),"")</f>
        <v>Bekijk deze auto →</v>
      </c>
    </row>
    <row r="84" spans="1:8" x14ac:dyDescent="0.25">
      <c r="A84" s="31" t="s">
        <v>261</v>
      </c>
      <c r="B84" s="26" t="s">
        <v>399</v>
      </c>
      <c r="C84" s="23" t="s">
        <v>263</v>
      </c>
      <c r="D84" s="27" t="s">
        <v>264</v>
      </c>
      <c r="E84" s="25" t="s">
        <v>469</v>
      </c>
      <c r="F84" s="28">
        <v>50778</v>
      </c>
      <c r="G84" s="29">
        <v>45470</v>
      </c>
      <c r="H84" s="30" t="str">
        <f>IFERROR(HYPERLINK(Table1[[#This Row],[Foto''s]],"Bekijk deze auto →"),"")</f>
        <v>Bekijk deze auto →</v>
      </c>
    </row>
    <row r="85" spans="1:8" x14ac:dyDescent="0.25">
      <c r="A85" s="31" t="s">
        <v>261</v>
      </c>
      <c r="B85" s="26" t="s">
        <v>330</v>
      </c>
      <c r="C85" s="23" t="s">
        <v>263</v>
      </c>
      <c r="D85" s="27" t="s">
        <v>264</v>
      </c>
      <c r="E85" s="25" t="s">
        <v>470</v>
      </c>
      <c r="F85" s="28">
        <v>74459</v>
      </c>
      <c r="G85" s="29">
        <v>44910</v>
      </c>
      <c r="H85" s="30" t="str">
        <f>IFERROR(HYPERLINK(Table1[[#This Row],[Foto''s]],"Bekijk deze auto →"),"")</f>
        <v>Bekijk deze auto →</v>
      </c>
    </row>
    <row r="86" spans="1:8" x14ac:dyDescent="0.25">
      <c r="A86" s="31" t="s">
        <v>261</v>
      </c>
      <c r="B86" s="26" t="s">
        <v>477</v>
      </c>
      <c r="C86" s="23" t="s">
        <v>267</v>
      </c>
      <c r="D86" s="27" t="s">
        <v>264</v>
      </c>
      <c r="E86" s="25" t="s">
        <v>478</v>
      </c>
      <c r="F86" s="28">
        <v>41491</v>
      </c>
      <c r="G86" s="29">
        <v>45968</v>
      </c>
      <c r="H86" s="30" t="str">
        <f>IFERROR(HYPERLINK(Table1[[#This Row],[Foto''s]],"Bekijk deze auto →"),"")</f>
        <v>Bekijk deze auto →</v>
      </c>
    </row>
    <row r="87" spans="1:8" x14ac:dyDescent="0.25">
      <c r="A87" s="31" t="s">
        <v>261</v>
      </c>
      <c r="B87" s="26" t="s">
        <v>479</v>
      </c>
      <c r="C87" s="23" t="s">
        <v>267</v>
      </c>
      <c r="D87" s="27" t="s">
        <v>264</v>
      </c>
      <c r="E87" s="25" t="s">
        <v>480</v>
      </c>
      <c r="F87" s="28">
        <v>15259</v>
      </c>
      <c r="G87" s="29">
        <v>45682</v>
      </c>
      <c r="H87" s="30" t="str">
        <f>IFERROR(HYPERLINK(Table1[[#This Row],[Foto''s]],"Bekijk deze auto →"),"")</f>
        <v>Bekijk deze auto →</v>
      </c>
    </row>
    <row r="88" spans="1:8" x14ac:dyDescent="0.25">
      <c r="A88" s="31" t="s">
        <v>220</v>
      </c>
      <c r="B88" s="26" t="s">
        <v>412</v>
      </c>
      <c r="C88" s="23" t="s">
        <v>267</v>
      </c>
      <c r="D88" s="27" t="s">
        <v>264</v>
      </c>
      <c r="E88" s="25" t="s">
        <v>413</v>
      </c>
      <c r="F88" s="28">
        <v>32884</v>
      </c>
      <c r="G88" s="29">
        <v>45764</v>
      </c>
      <c r="H88" s="30" t="str">
        <f>IFERROR(HYPERLINK(Table1[[#This Row],[Foto''s]],"Bekijk deze auto →"),"")</f>
        <v>Bekijk deze auto →</v>
      </c>
    </row>
    <row r="89" spans="1:8" x14ac:dyDescent="0.25">
      <c r="A89" s="31" t="s">
        <v>220</v>
      </c>
      <c r="B89" s="26" t="s">
        <v>414</v>
      </c>
      <c r="C89" s="23" t="s">
        <v>263</v>
      </c>
      <c r="D89" s="27" t="s">
        <v>264</v>
      </c>
      <c r="E89" s="25" t="s">
        <v>415</v>
      </c>
      <c r="F89" s="28">
        <v>67592</v>
      </c>
      <c r="G89" s="29">
        <v>45086</v>
      </c>
      <c r="H89" s="30" t="str">
        <f>IFERROR(HYPERLINK(Table1[[#This Row],[Foto''s]],"Bekijk deze auto →"),"")</f>
        <v>Bekijk deze auto →</v>
      </c>
    </row>
    <row r="90" spans="1:8" x14ac:dyDescent="0.25">
      <c r="A90" s="31" t="s">
        <v>220</v>
      </c>
      <c r="B90" s="26" t="s">
        <v>416</v>
      </c>
      <c r="C90" s="23" t="s">
        <v>267</v>
      </c>
      <c r="D90" s="27" t="s">
        <v>264</v>
      </c>
      <c r="E90" s="25" t="s">
        <v>417</v>
      </c>
      <c r="F90" s="28">
        <v>56373</v>
      </c>
      <c r="G90" s="29">
        <v>45380</v>
      </c>
      <c r="H90" s="30" t="str">
        <f>IFERROR(HYPERLINK(Table1[[#This Row],[Foto''s]],"Bekijk deze auto →"),"")</f>
        <v>Bekijk deze auto →</v>
      </c>
    </row>
    <row r="91" spans="1:8" x14ac:dyDescent="0.25">
      <c r="A91" s="31" t="s">
        <v>220</v>
      </c>
      <c r="B91" s="26" t="s">
        <v>418</v>
      </c>
      <c r="C91" s="23" t="s">
        <v>263</v>
      </c>
      <c r="D91" s="27" t="s">
        <v>264</v>
      </c>
      <c r="E91" s="25" t="s">
        <v>419</v>
      </c>
      <c r="F91" s="28">
        <v>55984</v>
      </c>
      <c r="G91" s="29">
        <v>45512</v>
      </c>
      <c r="H91" s="30" t="str">
        <f>IFERROR(HYPERLINK(Table1[[#This Row],[Foto''s]],"Bekijk deze auto →"),"")</f>
        <v>Bekijk deze auto →</v>
      </c>
    </row>
    <row r="92" spans="1:8" x14ac:dyDescent="0.25">
      <c r="A92" s="31" t="s">
        <v>220</v>
      </c>
      <c r="B92" s="26" t="s">
        <v>420</v>
      </c>
      <c r="C92" s="23" t="s">
        <v>263</v>
      </c>
      <c r="D92" s="27" t="s">
        <v>264</v>
      </c>
      <c r="E92" s="25" t="s">
        <v>421</v>
      </c>
      <c r="F92" s="28">
        <v>69903</v>
      </c>
      <c r="G92" s="29">
        <v>45666</v>
      </c>
      <c r="H92" s="30" t="str">
        <f>IFERROR(HYPERLINK(Table1[[#This Row],[Foto''s]],"Bekijk deze auto →"),"")</f>
        <v>Bekijk deze auto →</v>
      </c>
    </row>
    <row r="93" spans="1:8" x14ac:dyDescent="0.25">
      <c r="A93" s="31" t="s">
        <v>220</v>
      </c>
      <c r="B93" s="26" t="s">
        <v>279</v>
      </c>
      <c r="C93" s="23" t="s">
        <v>263</v>
      </c>
      <c r="D93" s="27" t="s">
        <v>264</v>
      </c>
      <c r="E93" s="25" t="s">
        <v>422</v>
      </c>
      <c r="F93" s="28">
        <v>35437</v>
      </c>
      <c r="G93" s="29">
        <v>45841</v>
      </c>
      <c r="H93" s="30" t="str">
        <f>IFERROR(HYPERLINK(Table1[[#This Row],[Foto''s]],"Bekijk deze auto →"),"")</f>
        <v>Bekijk deze auto →</v>
      </c>
    </row>
    <row r="94" spans="1:8" x14ac:dyDescent="0.25">
      <c r="A94" s="31" t="s">
        <v>220</v>
      </c>
      <c r="B94" s="26" t="s">
        <v>423</v>
      </c>
      <c r="C94" s="23" t="s">
        <v>267</v>
      </c>
      <c r="D94" s="27" t="s">
        <v>264</v>
      </c>
      <c r="E94" s="25" t="s">
        <v>424</v>
      </c>
      <c r="F94" s="28">
        <v>73572</v>
      </c>
      <c r="G94" s="29">
        <v>44705</v>
      </c>
      <c r="H94" s="30" t="str">
        <f>IFERROR(HYPERLINK(Table1[[#This Row],[Foto''s]],"Bekijk deze auto →"),"")</f>
        <v/>
      </c>
    </row>
    <row r="95" spans="1:8" x14ac:dyDescent="0.25">
      <c r="A95" s="31" t="s">
        <v>220</v>
      </c>
      <c r="B95" s="26" t="s">
        <v>343</v>
      </c>
      <c r="C95" s="23" t="s">
        <v>267</v>
      </c>
      <c r="D95" s="27" t="s">
        <v>264</v>
      </c>
      <c r="E95" s="25" t="s">
        <v>425</v>
      </c>
      <c r="F95" s="28">
        <v>72313</v>
      </c>
      <c r="G95" s="29">
        <v>44936</v>
      </c>
      <c r="H95" s="30" t="str">
        <f>IFERROR(HYPERLINK(Table1[[#This Row],[Foto''s]],"Bekijk deze auto →"),"")</f>
        <v/>
      </c>
    </row>
    <row r="96" spans="1:8" x14ac:dyDescent="0.25">
      <c r="A96" s="31" t="s">
        <v>220</v>
      </c>
      <c r="B96" s="26" t="s">
        <v>426</v>
      </c>
      <c r="C96" s="23" t="s">
        <v>267</v>
      </c>
      <c r="D96" s="27" t="s">
        <v>264</v>
      </c>
      <c r="E96" s="25" t="s">
        <v>427</v>
      </c>
      <c r="F96" s="28">
        <v>78236</v>
      </c>
      <c r="G96" s="29">
        <v>44985</v>
      </c>
      <c r="H96" s="30" t="str">
        <f>IFERROR(HYPERLINK(Table1[[#This Row],[Foto''s]],"Bekijk deze auto →"),"")</f>
        <v/>
      </c>
    </row>
    <row r="97" spans="1:8" x14ac:dyDescent="0.25">
      <c r="A97" s="31" t="s">
        <v>220</v>
      </c>
      <c r="B97" s="26" t="s">
        <v>428</v>
      </c>
      <c r="C97" s="23" t="s">
        <v>267</v>
      </c>
      <c r="D97" s="27" t="s">
        <v>264</v>
      </c>
      <c r="E97" s="25" t="s">
        <v>429</v>
      </c>
      <c r="F97" s="28">
        <v>105737</v>
      </c>
      <c r="G97" s="29">
        <v>45013</v>
      </c>
      <c r="H97" s="30" t="str">
        <f>IFERROR(HYPERLINK(Table1[[#This Row],[Foto''s]],"Bekijk deze auto →"),"")</f>
        <v/>
      </c>
    </row>
    <row r="98" spans="1:8" x14ac:dyDescent="0.25">
      <c r="A98" s="31" t="s">
        <v>220</v>
      </c>
      <c r="B98" s="26" t="s">
        <v>430</v>
      </c>
      <c r="C98" s="23" t="s">
        <v>267</v>
      </c>
      <c r="D98" s="27" t="s">
        <v>264</v>
      </c>
      <c r="E98" s="25" t="s">
        <v>431</v>
      </c>
      <c r="F98" s="28">
        <v>115925</v>
      </c>
      <c r="G98" s="29">
        <v>45148</v>
      </c>
      <c r="H98" s="30" t="str">
        <f>IFERROR(HYPERLINK(Table1[[#This Row],[Foto''s]],"Bekijk deze auto →"),"")</f>
        <v/>
      </c>
    </row>
    <row r="99" spans="1:8" x14ac:dyDescent="0.25">
      <c r="A99" s="31" t="s">
        <v>220</v>
      </c>
      <c r="B99" s="26" t="s">
        <v>432</v>
      </c>
      <c r="C99" s="23" t="s">
        <v>263</v>
      </c>
      <c r="D99" s="27" t="s">
        <v>264</v>
      </c>
      <c r="E99" s="25" t="s">
        <v>433</v>
      </c>
      <c r="F99" s="28">
        <v>14155</v>
      </c>
      <c r="G99" s="29">
        <v>45889</v>
      </c>
      <c r="H99" s="30" t="str">
        <f>IFERROR(HYPERLINK(Table1[[#This Row],[Foto''s]],"Bekijk deze auto →"),"")</f>
        <v/>
      </c>
    </row>
    <row r="100" spans="1:8" x14ac:dyDescent="0.25">
      <c r="A100" s="31" t="s">
        <v>220</v>
      </c>
      <c r="B100" s="26" t="s">
        <v>434</v>
      </c>
      <c r="C100" s="23" t="s">
        <v>267</v>
      </c>
      <c r="D100" s="27" t="s">
        <v>264</v>
      </c>
      <c r="E100" s="25" t="s">
        <v>435</v>
      </c>
      <c r="F100" s="28">
        <v>88734</v>
      </c>
      <c r="G100" s="29">
        <v>45044</v>
      </c>
      <c r="H100" s="30" t="str">
        <f>IFERROR(HYPERLINK(Table1[[#This Row],[Foto''s]],"Bekijk deze auto →"),"")</f>
        <v/>
      </c>
    </row>
    <row r="101" spans="1:8" x14ac:dyDescent="0.25">
      <c r="A101" s="31" t="s">
        <v>220</v>
      </c>
      <c r="B101" s="26" t="s">
        <v>436</v>
      </c>
      <c r="C101" s="23" t="s">
        <v>263</v>
      </c>
      <c r="D101" s="27" t="s">
        <v>264</v>
      </c>
      <c r="E101" s="25" t="s">
        <v>437</v>
      </c>
      <c r="F101" s="28">
        <v>44911</v>
      </c>
      <c r="G101" s="29">
        <v>45138</v>
      </c>
      <c r="H101" s="30" t="str">
        <f>IFERROR(HYPERLINK(Table1[[#This Row],[Foto''s]],"Bekijk deze auto →"),"")</f>
        <v/>
      </c>
    </row>
    <row r="102" spans="1:8" x14ac:dyDescent="0.25">
      <c r="A102" s="31" t="s">
        <v>220</v>
      </c>
      <c r="B102" s="26" t="s">
        <v>418</v>
      </c>
      <c r="C102" s="23" t="s">
        <v>263</v>
      </c>
      <c r="D102" s="27" t="s">
        <v>264</v>
      </c>
      <c r="E102" s="25" t="s">
        <v>438</v>
      </c>
      <c r="F102" s="28">
        <v>135625</v>
      </c>
      <c r="G102" s="29">
        <v>45191</v>
      </c>
      <c r="H102" s="30" t="str">
        <f>IFERROR(HYPERLINK(Table1[[#This Row],[Foto''s]],"Bekijk deze auto →"),"")</f>
        <v/>
      </c>
    </row>
    <row r="103" spans="1:8" x14ac:dyDescent="0.25">
      <c r="A103" s="31" t="s">
        <v>220</v>
      </c>
      <c r="B103" s="26" t="s">
        <v>439</v>
      </c>
      <c r="C103" s="23" t="s">
        <v>267</v>
      </c>
      <c r="D103" s="27" t="s">
        <v>264</v>
      </c>
      <c r="E103" s="25" t="s">
        <v>440</v>
      </c>
      <c r="F103" s="28">
        <v>72218</v>
      </c>
      <c r="G103" s="29">
        <v>45240</v>
      </c>
      <c r="H103" s="30" t="str">
        <f>IFERROR(HYPERLINK(Table1[[#This Row],[Foto''s]],"Bekijk deze auto →"),"")</f>
        <v/>
      </c>
    </row>
    <row r="104" spans="1:8" x14ac:dyDescent="0.25">
      <c r="A104" s="31" t="s">
        <v>220</v>
      </c>
      <c r="B104" s="26" t="s">
        <v>281</v>
      </c>
      <c r="C104" s="23" t="s">
        <v>267</v>
      </c>
      <c r="D104" s="27" t="s">
        <v>264</v>
      </c>
      <c r="E104" s="25" t="s">
        <v>441</v>
      </c>
      <c r="F104" s="28">
        <v>68260</v>
      </c>
      <c r="G104" s="29">
        <v>45562</v>
      </c>
      <c r="H104" s="30" t="str">
        <f>IFERROR(HYPERLINK(Table1[[#This Row],[Foto''s]],"Bekijk deze auto →"),"")</f>
        <v/>
      </c>
    </row>
    <row r="105" spans="1:8" x14ac:dyDescent="0.25">
      <c r="A105" s="31" t="s">
        <v>220</v>
      </c>
      <c r="B105" s="26" t="s">
        <v>420</v>
      </c>
      <c r="C105" s="23" t="s">
        <v>263</v>
      </c>
      <c r="D105" s="27" t="s">
        <v>264</v>
      </c>
      <c r="E105" s="25" t="s">
        <v>442</v>
      </c>
      <c r="F105" s="28">
        <v>44196</v>
      </c>
      <c r="G105" s="29">
        <v>45757</v>
      </c>
      <c r="H105" s="30" t="str">
        <f>IFERROR(HYPERLINK(Table1[[#This Row],[Foto''s]],"Bekijk deze auto →"),"")</f>
        <v/>
      </c>
    </row>
    <row r="106" spans="1:8" x14ac:dyDescent="0.25">
      <c r="A106" s="31" t="s">
        <v>220</v>
      </c>
      <c r="B106" s="26" t="s">
        <v>443</v>
      </c>
      <c r="C106" s="23" t="s">
        <v>267</v>
      </c>
      <c r="D106" s="27" t="s">
        <v>264</v>
      </c>
      <c r="E106" s="25" t="s">
        <v>444</v>
      </c>
      <c r="F106" s="28">
        <v>31761</v>
      </c>
      <c r="G106" s="29">
        <v>45716</v>
      </c>
      <c r="H106" s="30" t="str">
        <f>IFERROR(HYPERLINK(Table1[[#This Row],[Foto''s]],"Bekijk deze auto →"),"")</f>
        <v/>
      </c>
    </row>
    <row r="107" spans="1:8" x14ac:dyDescent="0.25">
      <c r="A107" s="31" t="s">
        <v>220</v>
      </c>
      <c r="B107" s="26" t="s">
        <v>445</v>
      </c>
      <c r="C107" s="23" t="s">
        <v>267</v>
      </c>
      <c r="D107" s="27" t="s">
        <v>264</v>
      </c>
      <c r="E107" s="25" t="s">
        <v>446</v>
      </c>
      <c r="F107" s="28">
        <v>37200</v>
      </c>
      <c r="G107" s="29">
        <v>45575</v>
      </c>
      <c r="H107" s="30" t="str">
        <f>IFERROR(HYPERLINK(Table1[[#This Row],[Foto''s]],"Bekijk deze auto →"),"")</f>
        <v/>
      </c>
    </row>
    <row r="108" spans="1:8" x14ac:dyDescent="0.25">
      <c r="A108" s="31" t="s">
        <v>220</v>
      </c>
      <c r="B108" s="26" t="s">
        <v>447</v>
      </c>
      <c r="C108" s="23" t="s">
        <v>263</v>
      </c>
      <c r="D108" s="27" t="s">
        <v>264</v>
      </c>
      <c r="E108" s="25" t="s">
        <v>448</v>
      </c>
      <c r="F108" s="28">
        <v>8886</v>
      </c>
      <c r="G108" s="29">
        <v>46014</v>
      </c>
      <c r="H108" s="30" t="str">
        <f>IFERROR(HYPERLINK(Table1[[#This Row],[Foto''s]],"Bekijk deze auto →"),"")</f>
        <v/>
      </c>
    </row>
    <row r="109" spans="1:8" x14ac:dyDescent="0.25">
      <c r="A109" s="31" t="s">
        <v>220</v>
      </c>
      <c r="B109" s="26" t="s">
        <v>449</v>
      </c>
      <c r="C109" s="23" t="s">
        <v>267</v>
      </c>
      <c r="D109" s="27" t="s">
        <v>264</v>
      </c>
      <c r="E109" s="25" t="s">
        <v>450</v>
      </c>
      <c r="F109" s="28">
        <v>93972</v>
      </c>
      <c r="G109" s="29">
        <v>44879</v>
      </c>
      <c r="H109" s="30" t="str">
        <f>IFERROR(HYPERLINK(Table1[[#This Row],[Foto''s]],"Bekijk deze auto →"),"")</f>
        <v/>
      </c>
    </row>
    <row r="110" spans="1:8" x14ac:dyDescent="0.25">
      <c r="A110" s="31" t="s">
        <v>220</v>
      </c>
      <c r="B110" s="26" t="s">
        <v>451</v>
      </c>
      <c r="C110" s="23" t="s">
        <v>267</v>
      </c>
      <c r="D110" s="27" t="s">
        <v>264</v>
      </c>
      <c r="E110" s="25" t="s">
        <v>452</v>
      </c>
      <c r="F110" s="28">
        <v>99326</v>
      </c>
      <c r="G110" s="29">
        <v>44634</v>
      </c>
      <c r="H110" s="30" t="str">
        <f>IFERROR(HYPERLINK(Table1[[#This Row],[Foto''s]],"Bekijk deze auto →"),"")</f>
        <v/>
      </c>
    </row>
    <row r="111" spans="1:8" x14ac:dyDescent="0.25">
      <c r="A111" s="31" t="s">
        <v>220</v>
      </c>
      <c r="B111" s="26" t="s">
        <v>434</v>
      </c>
      <c r="C111" s="23" t="s">
        <v>267</v>
      </c>
      <c r="D111" s="27" t="s">
        <v>264</v>
      </c>
      <c r="E111" s="25" t="s">
        <v>453</v>
      </c>
      <c r="F111" s="28">
        <v>130395</v>
      </c>
      <c r="G111" s="29">
        <v>45121</v>
      </c>
      <c r="H111" s="30" t="str">
        <f>IFERROR(HYPERLINK(Table1[[#This Row],[Foto''s]],"Bekijk deze auto →"),"")</f>
        <v/>
      </c>
    </row>
    <row r="112" spans="1:8" x14ac:dyDescent="0.25">
      <c r="A112" s="31" t="s">
        <v>220</v>
      </c>
      <c r="B112" s="26" t="s">
        <v>312</v>
      </c>
      <c r="C112" s="23" t="s">
        <v>263</v>
      </c>
      <c r="D112" s="27" t="s">
        <v>264</v>
      </c>
      <c r="E112" s="25" t="s">
        <v>454</v>
      </c>
      <c r="F112" s="28">
        <v>28556</v>
      </c>
      <c r="G112" s="29">
        <v>45141</v>
      </c>
      <c r="H112" s="30" t="str">
        <f>IFERROR(HYPERLINK(Table1[[#This Row],[Foto''s]],"Bekijk deze auto →"),"")</f>
        <v/>
      </c>
    </row>
    <row r="113" spans="1:8" x14ac:dyDescent="0.25">
      <c r="A113" s="31" t="s">
        <v>220</v>
      </c>
      <c r="B113" s="26" t="s">
        <v>326</v>
      </c>
      <c r="C113" s="23" t="s">
        <v>263</v>
      </c>
      <c r="D113" s="27" t="s">
        <v>264</v>
      </c>
      <c r="E113" s="25" t="s">
        <v>455</v>
      </c>
      <c r="F113" s="28">
        <v>56300</v>
      </c>
      <c r="G113" s="29">
        <v>45201</v>
      </c>
      <c r="H113" s="30" t="str">
        <f>IFERROR(HYPERLINK(Table1[[#This Row],[Foto''s]],"Bekijk deze auto →"),"")</f>
        <v/>
      </c>
    </row>
    <row r="114" spans="1:8" x14ac:dyDescent="0.25">
      <c r="A114" s="31" t="s">
        <v>220</v>
      </c>
      <c r="B114" s="26" t="s">
        <v>456</v>
      </c>
      <c r="C114" s="23" t="s">
        <v>273</v>
      </c>
      <c r="D114" s="27" t="s">
        <v>264</v>
      </c>
      <c r="E114" s="25" t="s">
        <v>457</v>
      </c>
      <c r="F114" s="28">
        <v>10678</v>
      </c>
      <c r="G114" s="29">
        <v>45443</v>
      </c>
      <c r="H114" s="30" t="str">
        <f>IFERROR(HYPERLINK(Table1[[#This Row],[Foto''s]],"Bekijk deze auto →"),"")</f>
        <v/>
      </c>
    </row>
    <row r="115" spans="1:8" x14ac:dyDescent="0.25">
      <c r="A115" s="31" t="s">
        <v>220</v>
      </c>
      <c r="B115" s="26" t="s">
        <v>285</v>
      </c>
      <c r="C115" s="23" t="s">
        <v>263</v>
      </c>
      <c r="D115" s="27" t="s">
        <v>264</v>
      </c>
      <c r="E115" s="25" t="s">
        <v>458</v>
      </c>
      <c r="F115" s="28">
        <v>49541</v>
      </c>
      <c r="G115" s="29">
        <v>45289</v>
      </c>
      <c r="H115" s="30" t="str">
        <f>IFERROR(HYPERLINK(Table1[[#This Row],[Foto''s]],"Bekijk deze auto →"),"")</f>
        <v/>
      </c>
    </row>
    <row r="116" spans="1:8" x14ac:dyDescent="0.25">
      <c r="A116" s="31" t="s">
        <v>220</v>
      </c>
      <c r="B116" s="26" t="s">
        <v>287</v>
      </c>
      <c r="C116" s="23" t="s">
        <v>263</v>
      </c>
      <c r="D116" s="27" t="s">
        <v>264</v>
      </c>
      <c r="E116" s="25" t="s">
        <v>459</v>
      </c>
      <c r="F116" s="28">
        <v>41122</v>
      </c>
      <c r="G116" s="29">
        <v>45412</v>
      </c>
      <c r="H116" s="30" t="str">
        <f>IFERROR(HYPERLINK(Table1[[#This Row],[Foto''s]],"Bekijk deze auto →"),"")</f>
        <v/>
      </c>
    </row>
    <row r="117" spans="1:8" x14ac:dyDescent="0.25">
      <c r="A117" s="31" t="s">
        <v>220</v>
      </c>
      <c r="B117" s="26" t="s">
        <v>460</v>
      </c>
      <c r="C117" s="23" t="s">
        <v>267</v>
      </c>
      <c r="D117" s="27" t="s">
        <v>264</v>
      </c>
      <c r="E117" s="25" t="s">
        <v>461</v>
      </c>
      <c r="F117" s="28">
        <v>41656</v>
      </c>
      <c r="G117" s="29">
        <v>45348</v>
      </c>
      <c r="H117" s="30" t="str">
        <f>IFERROR(HYPERLINK(Table1[[#This Row],[Foto''s]],"Bekijk deze auto →"),"")</f>
        <v/>
      </c>
    </row>
    <row r="118" spans="1:8" x14ac:dyDescent="0.25">
      <c r="A118" s="31" t="s">
        <v>220</v>
      </c>
      <c r="B118" s="26" t="s">
        <v>462</v>
      </c>
      <c r="C118" s="23" t="s">
        <v>267</v>
      </c>
      <c r="D118" s="27" t="s">
        <v>264</v>
      </c>
      <c r="E118" s="25" t="s">
        <v>463</v>
      </c>
      <c r="F118" s="28">
        <v>43961</v>
      </c>
      <c r="G118" s="29">
        <v>45453</v>
      </c>
      <c r="H118" s="30" t="str">
        <f>IFERROR(HYPERLINK(Table1[[#This Row],[Foto''s]],"Bekijk deze auto →"),"")</f>
        <v/>
      </c>
    </row>
    <row r="119" spans="1:8" x14ac:dyDescent="0.25">
      <c r="A119" s="31"/>
      <c r="D119" s="27"/>
      <c r="G119" s="29"/>
      <c r="H119" s="30" t="str">
        <f>IFERROR(HYPERLINK(Table1[[#This Row],[Foto''s]],"Bekijk deze auto →"),"")</f>
        <v/>
      </c>
    </row>
    <row r="120" spans="1:8" x14ac:dyDescent="0.25">
      <c r="A120" s="31"/>
      <c r="D120" s="27"/>
      <c r="G120" s="29"/>
      <c r="H120" s="30" t="str">
        <f>IFERROR(HYPERLINK(Table1[[#This Row],[Foto''s]],"Bekijk deze auto →"),"")</f>
        <v/>
      </c>
    </row>
    <row r="121" spans="1:8" x14ac:dyDescent="0.25">
      <c r="A121" s="31" t="s">
        <v>464</v>
      </c>
      <c r="B121" s="26" t="s">
        <v>464</v>
      </c>
      <c r="C121" s="23" t="s">
        <v>464</v>
      </c>
      <c r="D121" s="27" t="s">
        <v>464</v>
      </c>
      <c r="E121" s="25" t="s">
        <v>464</v>
      </c>
      <c r="F121" s="28" t="s">
        <v>464</v>
      </c>
      <c r="G121" s="29" t="s">
        <v>464</v>
      </c>
      <c r="H121" s="30" t="str">
        <f>IFERROR(HYPERLINK(Table1[[#This Row],[Foto''s]],"Bekijk deze auto →"),"")</f>
        <v/>
      </c>
    </row>
    <row r="122" spans="1:8" x14ac:dyDescent="0.25">
      <c r="A122" s="31" t="s">
        <v>464</v>
      </c>
      <c r="B122" s="26" t="s">
        <v>464</v>
      </c>
      <c r="C122" s="23" t="s">
        <v>464</v>
      </c>
      <c r="D122" s="27" t="s">
        <v>464</v>
      </c>
      <c r="E122" s="25" t="s">
        <v>464</v>
      </c>
      <c r="F122" s="28" t="s">
        <v>464</v>
      </c>
      <c r="G122" s="29" t="s">
        <v>464</v>
      </c>
      <c r="H122" s="30" t="str">
        <f>IFERROR(HYPERLINK(Table1[[#This Row],[Foto''s]],"Bekijk deze auto →"),"")</f>
        <v/>
      </c>
    </row>
    <row r="123" spans="1:8" x14ac:dyDescent="0.25">
      <c r="A123" s="31" t="s">
        <v>464</v>
      </c>
      <c r="B123" s="26" t="s">
        <v>464</v>
      </c>
      <c r="C123" s="23" t="s">
        <v>464</v>
      </c>
      <c r="D123" s="27" t="s">
        <v>464</v>
      </c>
      <c r="E123" s="25" t="s">
        <v>464</v>
      </c>
      <c r="F123" s="28" t="s">
        <v>464</v>
      </c>
      <c r="G123" s="29" t="s">
        <v>464</v>
      </c>
      <c r="H123" s="30" t="str">
        <f>IFERROR(HYPERLINK(Table1[[#This Row],[Foto''s]],"Bekijk deze auto →"),"")</f>
        <v/>
      </c>
    </row>
    <row r="124" spans="1:8" x14ac:dyDescent="0.25">
      <c r="A124" s="31" t="s">
        <v>464</v>
      </c>
      <c r="B124" s="26" t="s">
        <v>464</v>
      </c>
      <c r="C124" s="23" t="s">
        <v>464</v>
      </c>
      <c r="D124" s="27" t="s">
        <v>464</v>
      </c>
      <c r="E124" s="25" t="s">
        <v>464</v>
      </c>
      <c r="F124" s="28" t="s">
        <v>464</v>
      </c>
      <c r="G124" s="29" t="s">
        <v>464</v>
      </c>
      <c r="H124" s="30" t="str">
        <f>IFERROR(HYPERLINK(Table1[[#This Row],[Foto''s]],"Bekijk deze auto →"),"")</f>
        <v/>
      </c>
    </row>
    <row r="125" spans="1:8" x14ac:dyDescent="0.25">
      <c r="A125" s="31" t="s">
        <v>464</v>
      </c>
      <c r="B125" s="26" t="s">
        <v>464</v>
      </c>
      <c r="C125" s="23" t="s">
        <v>464</v>
      </c>
      <c r="D125" s="27" t="s">
        <v>464</v>
      </c>
      <c r="E125" s="25" t="s">
        <v>464</v>
      </c>
      <c r="F125" s="28" t="s">
        <v>464</v>
      </c>
      <c r="G125" s="29" t="s">
        <v>464</v>
      </c>
      <c r="H125" s="30" t="str">
        <f>IFERROR(HYPERLINK(Table1[[#This Row],[Foto''s]],"Bekijk deze auto →"),"")</f>
        <v/>
      </c>
    </row>
    <row r="126" spans="1:8" x14ac:dyDescent="0.25">
      <c r="A126" s="31" t="s">
        <v>464</v>
      </c>
      <c r="B126" s="26" t="s">
        <v>464</v>
      </c>
      <c r="C126" s="23" t="s">
        <v>464</v>
      </c>
      <c r="D126" s="27" t="s">
        <v>464</v>
      </c>
      <c r="E126" s="25" t="s">
        <v>464</v>
      </c>
      <c r="F126" s="28" t="s">
        <v>464</v>
      </c>
      <c r="G126" s="29" t="s">
        <v>464</v>
      </c>
      <c r="H126" s="30" t="str">
        <f>IFERROR(HYPERLINK(Table1[[#This Row],[Foto''s]],"Bekijk deze auto →"),"")</f>
        <v/>
      </c>
    </row>
    <row r="127" spans="1:8" x14ac:dyDescent="0.25">
      <c r="A127" s="31" t="s">
        <v>464</v>
      </c>
      <c r="B127" s="26" t="s">
        <v>464</v>
      </c>
      <c r="C127" s="23" t="s">
        <v>464</v>
      </c>
      <c r="D127" s="27" t="s">
        <v>464</v>
      </c>
      <c r="E127" s="25" t="s">
        <v>464</v>
      </c>
      <c r="F127" s="28" t="s">
        <v>464</v>
      </c>
      <c r="G127" s="29" t="s">
        <v>464</v>
      </c>
      <c r="H127" s="30" t="str">
        <f>IFERROR(HYPERLINK(Table1[[#This Row],[Foto''s]],"Bekijk deze auto →"),"")</f>
        <v/>
      </c>
    </row>
    <row r="128" spans="1:8" x14ac:dyDescent="0.25">
      <c r="A128" s="31" t="s">
        <v>464</v>
      </c>
      <c r="B128" s="26" t="s">
        <v>464</v>
      </c>
      <c r="C128" s="23" t="s">
        <v>464</v>
      </c>
      <c r="D128" s="27" t="s">
        <v>464</v>
      </c>
      <c r="E128" s="25" t="s">
        <v>464</v>
      </c>
      <c r="F128" s="28" t="s">
        <v>464</v>
      </c>
      <c r="G128" s="29" t="s">
        <v>464</v>
      </c>
      <c r="H128" s="30" t="str">
        <f>IFERROR(HYPERLINK(Table1[[#This Row],[Foto''s]],"Bekijk deze auto →"),"")</f>
        <v/>
      </c>
    </row>
    <row r="129" spans="1:8" x14ac:dyDescent="0.25">
      <c r="A129" s="31" t="s">
        <v>464</v>
      </c>
      <c r="B129" s="26" t="s">
        <v>464</v>
      </c>
      <c r="C129" s="23" t="s">
        <v>464</v>
      </c>
      <c r="D129" s="27" t="s">
        <v>464</v>
      </c>
      <c r="E129" s="25" t="s">
        <v>464</v>
      </c>
      <c r="F129" s="28" t="s">
        <v>464</v>
      </c>
      <c r="G129" s="29" t="s">
        <v>464</v>
      </c>
      <c r="H129" s="30" t="str">
        <f>IFERROR(HYPERLINK(Table1[[#This Row],[Foto''s]],"Bekijk deze auto →"),"")</f>
        <v/>
      </c>
    </row>
    <row r="130" spans="1:8" x14ac:dyDescent="0.25">
      <c r="A130" s="31" t="s">
        <v>464</v>
      </c>
      <c r="B130" s="26" t="s">
        <v>464</v>
      </c>
      <c r="C130" s="23" t="s">
        <v>464</v>
      </c>
      <c r="D130" s="27" t="s">
        <v>464</v>
      </c>
      <c r="E130" s="25" t="s">
        <v>464</v>
      </c>
      <c r="F130" s="28" t="s">
        <v>464</v>
      </c>
      <c r="G130" s="29" t="s">
        <v>464</v>
      </c>
      <c r="H130" s="30" t="str">
        <f>IFERROR(HYPERLINK(Table1[[#This Row],[Foto''s]],"Bekijk deze auto →"),"")</f>
        <v/>
      </c>
    </row>
    <row r="131" spans="1:8" x14ac:dyDescent="0.25">
      <c r="A131" s="31" t="s">
        <v>464</v>
      </c>
      <c r="B131" s="26" t="s">
        <v>464</v>
      </c>
      <c r="C131" s="23" t="s">
        <v>464</v>
      </c>
      <c r="D131" s="27" t="s">
        <v>464</v>
      </c>
      <c r="E131" s="25" t="s">
        <v>464</v>
      </c>
      <c r="F131" s="28" t="s">
        <v>464</v>
      </c>
      <c r="G131" s="29" t="s">
        <v>464</v>
      </c>
      <c r="H131" s="30" t="str">
        <f>IFERROR(HYPERLINK(Table1[[#This Row],[Foto''s]],"Bekijk deze auto →"),"")</f>
        <v/>
      </c>
    </row>
    <row r="132" spans="1:8" x14ac:dyDescent="0.25">
      <c r="A132" s="31" t="s">
        <v>464</v>
      </c>
      <c r="B132" s="26" t="s">
        <v>464</v>
      </c>
      <c r="C132" s="23" t="s">
        <v>464</v>
      </c>
      <c r="D132" s="27" t="s">
        <v>464</v>
      </c>
      <c r="E132" s="25" t="s">
        <v>464</v>
      </c>
      <c r="F132" s="28" t="s">
        <v>464</v>
      </c>
      <c r="G132" s="29" t="s">
        <v>464</v>
      </c>
      <c r="H132" s="30" t="str">
        <f>IFERROR(HYPERLINK(Table1[[#This Row],[Foto''s]],"Bekijk deze auto →"),"")</f>
        <v/>
      </c>
    </row>
    <row r="133" spans="1:8" x14ac:dyDescent="0.25">
      <c r="A133" s="31" t="s">
        <v>464</v>
      </c>
      <c r="B133" s="26" t="s">
        <v>464</v>
      </c>
      <c r="C133" s="23" t="s">
        <v>464</v>
      </c>
      <c r="D133" s="27" t="s">
        <v>464</v>
      </c>
      <c r="E133" s="25" t="s">
        <v>464</v>
      </c>
      <c r="F133" s="28" t="s">
        <v>464</v>
      </c>
      <c r="G133" s="29" t="s">
        <v>464</v>
      </c>
      <c r="H133" s="30" t="str">
        <f>IFERROR(HYPERLINK(Table1[[#This Row],[Foto''s]],"Bekijk deze auto →"),"")</f>
        <v/>
      </c>
    </row>
    <row r="134" spans="1:8" x14ac:dyDescent="0.25">
      <c r="A134" s="31" t="s">
        <v>464</v>
      </c>
      <c r="B134" s="26" t="s">
        <v>464</v>
      </c>
      <c r="C134" s="23" t="s">
        <v>464</v>
      </c>
      <c r="D134" s="27" t="s">
        <v>464</v>
      </c>
      <c r="E134" s="25" t="s">
        <v>464</v>
      </c>
      <c r="F134" s="28" t="s">
        <v>464</v>
      </c>
      <c r="G134" s="29" t="s">
        <v>464</v>
      </c>
      <c r="H134" s="30" t="str">
        <f>IFERROR(HYPERLINK(Table1[[#This Row],[Foto''s]],"Bekijk deze auto →"),"")</f>
        <v/>
      </c>
    </row>
    <row r="135" spans="1:8" x14ac:dyDescent="0.25">
      <c r="A135" s="31" t="s">
        <v>464</v>
      </c>
      <c r="B135" s="26" t="s">
        <v>464</v>
      </c>
      <c r="C135" s="23" t="s">
        <v>464</v>
      </c>
      <c r="D135" s="27" t="s">
        <v>464</v>
      </c>
      <c r="E135" s="25" t="s">
        <v>464</v>
      </c>
      <c r="F135" s="28" t="s">
        <v>464</v>
      </c>
      <c r="G135" s="29" t="s">
        <v>464</v>
      </c>
      <c r="H135" s="30" t="str">
        <f>IFERROR(HYPERLINK(Table1[[#This Row],[Foto''s]],"Bekijk deze auto →"),"")</f>
        <v/>
      </c>
    </row>
    <row r="136" spans="1:8" x14ac:dyDescent="0.25">
      <c r="A136" s="31" t="s">
        <v>464</v>
      </c>
      <c r="B136" s="26" t="s">
        <v>464</v>
      </c>
      <c r="C136" s="23" t="s">
        <v>464</v>
      </c>
      <c r="D136" s="27" t="s">
        <v>464</v>
      </c>
      <c r="E136" s="25" t="s">
        <v>464</v>
      </c>
      <c r="F136" s="28" t="s">
        <v>464</v>
      </c>
      <c r="G136" s="29" t="s">
        <v>464</v>
      </c>
      <c r="H136" s="30" t="str">
        <f>IFERROR(HYPERLINK(Table1[[#This Row],[Foto''s]],"Bekijk deze auto →"),"")</f>
        <v/>
      </c>
    </row>
    <row r="137" spans="1:8" x14ac:dyDescent="0.25">
      <c r="A137" s="31" t="s">
        <v>464</v>
      </c>
      <c r="B137" s="26" t="s">
        <v>464</v>
      </c>
      <c r="C137" s="23" t="s">
        <v>464</v>
      </c>
      <c r="D137" s="27" t="s">
        <v>464</v>
      </c>
      <c r="E137" s="25" t="s">
        <v>464</v>
      </c>
      <c r="F137" s="28" t="s">
        <v>464</v>
      </c>
      <c r="G137" s="29" t="s">
        <v>464</v>
      </c>
      <c r="H137" s="30" t="str">
        <f>IFERROR(HYPERLINK(Table1[[#This Row],[Foto''s]],"Bekijk deze auto →"),"")</f>
        <v/>
      </c>
    </row>
    <row r="138" spans="1:8" x14ac:dyDescent="0.25">
      <c r="A138" s="31" t="s">
        <v>464</v>
      </c>
      <c r="B138" s="26" t="s">
        <v>464</v>
      </c>
      <c r="C138" s="23" t="s">
        <v>464</v>
      </c>
      <c r="D138" s="27" t="s">
        <v>464</v>
      </c>
      <c r="E138" s="25" t="s">
        <v>464</v>
      </c>
      <c r="F138" s="28" t="s">
        <v>464</v>
      </c>
      <c r="G138" s="29" t="s">
        <v>464</v>
      </c>
      <c r="H138" s="30" t="str">
        <f>IFERROR(HYPERLINK(Table1[[#This Row],[Foto''s]],"Bekijk deze auto →"),"")</f>
        <v/>
      </c>
    </row>
    <row r="139" spans="1:8" x14ac:dyDescent="0.25">
      <c r="A139" s="31" t="s">
        <v>464</v>
      </c>
      <c r="B139" s="26" t="s">
        <v>464</v>
      </c>
      <c r="C139" s="23" t="s">
        <v>464</v>
      </c>
      <c r="D139" s="27" t="s">
        <v>464</v>
      </c>
      <c r="E139" s="25" t="s">
        <v>464</v>
      </c>
      <c r="F139" s="28" t="s">
        <v>464</v>
      </c>
      <c r="G139" s="29" t="s">
        <v>464</v>
      </c>
      <c r="H139" s="30" t="str">
        <f>IFERROR(HYPERLINK(Table1[[#This Row],[Foto''s]],"Bekijk deze auto →"),"")</f>
        <v/>
      </c>
    </row>
    <row r="140" spans="1:8" x14ac:dyDescent="0.25">
      <c r="A140" s="31" t="s">
        <v>464</v>
      </c>
      <c r="B140" s="26" t="s">
        <v>464</v>
      </c>
      <c r="C140" s="23" t="s">
        <v>464</v>
      </c>
      <c r="D140" s="27" t="s">
        <v>464</v>
      </c>
      <c r="E140" s="25" t="s">
        <v>464</v>
      </c>
      <c r="F140" s="28" t="s">
        <v>464</v>
      </c>
      <c r="G140" s="29" t="s">
        <v>464</v>
      </c>
      <c r="H140" s="30" t="str">
        <f>IFERROR(HYPERLINK(Table1[[#This Row],[Foto''s]],"Bekijk deze auto →"),"")</f>
        <v/>
      </c>
    </row>
    <row r="141" spans="1:8" x14ac:dyDescent="0.25">
      <c r="A141" s="31" t="s">
        <v>464</v>
      </c>
      <c r="B141" s="26" t="s">
        <v>464</v>
      </c>
      <c r="C141" s="23" t="s">
        <v>464</v>
      </c>
      <c r="D141" s="27" t="s">
        <v>464</v>
      </c>
      <c r="E141" s="25" t="s">
        <v>464</v>
      </c>
      <c r="F141" s="28" t="s">
        <v>464</v>
      </c>
      <c r="G141" s="29" t="s">
        <v>464</v>
      </c>
      <c r="H141" s="30" t="str">
        <f>IFERROR(HYPERLINK(Table1[[#This Row],[Foto''s]],"Bekijk deze auto →"),"")</f>
        <v/>
      </c>
    </row>
    <row r="142" spans="1:8" x14ac:dyDescent="0.25">
      <c r="A142" s="31" t="s">
        <v>464</v>
      </c>
      <c r="B142" s="26" t="s">
        <v>464</v>
      </c>
      <c r="C142" s="23" t="s">
        <v>464</v>
      </c>
      <c r="D142" s="27" t="s">
        <v>464</v>
      </c>
      <c r="E142" s="25" t="s">
        <v>464</v>
      </c>
      <c r="F142" s="28" t="s">
        <v>464</v>
      </c>
      <c r="G142" s="29" t="s">
        <v>464</v>
      </c>
      <c r="H142" s="30" t="str">
        <f>IFERROR(HYPERLINK(Table1[[#This Row],[Foto''s]],"Bekijk deze auto →"),"")</f>
        <v/>
      </c>
    </row>
    <row r="143" spans="1:8" x14ac:dyDescent="0.25">
      <c r="A143" s="31" t="s">
        <v>464</v>
      </c>
      <c r="B143" s="26" t="s">
        <v>464</v>
      </c>
      <c r="C143" s="23" t="s">
        <v>464</v>
      </c>
      <c r="D143" s="27" t="s">
        <v>464</v>
      </c>
      <c r="E143" s="25" t="s">
        <v>464</v>
      </c>
      <c r="F143" s="28" t="s">
        <v>464</v>
      </c>
      <c r="G143" s="29" t="s">
        <v>464</v>
      </c>
      <c r="H143" s="30" t="str">
        <f>IFERROR(HYPERLINK(Table1[[#This Row],[Foto''s]],"Bekijk deze auto →"),"")</f>
        <v/>
      </c>
    </row>
    <row r="144" spans="1:8" x14ac:dyDescent="0.25">
      <c r="A144" s="31" t="s">
        <v>464</v>
      </c>
      <c r="B144" s="26" t="s">
        <v>464</v>
      </c>
      <c r="C144" s="23" t="s">
        <v>464</v>
      </c>
      <c r="D144" s="27" t="s">
        <v>464</v>
      </c>
      <c r="E144" s="25" t="s">
        <v>464</v>
      </c>
      <c r="F144" s="28" t="s">
        <v>464</v>
      </c>
      <c r="G144" s="29" t="s">
        <v>464</v>
      </c>
      <c r="H144" s="30" t="str">
        <f>IFERROR(HYPERLINK(Table1[[#This Row],[Foto''s]],"Bekijk deze auto →"),"")</f>
        <v/>
      </c>
    </row>
    <row r="145" spans="1:8" x14ac:dyDescent="0.25">
      <c r="A145" s="31" t="s">
        <v>464</v>
      </c>
      <c r="B145" s="26" t="s">
        <v>464</v>
      </c>
      <c r="C145" s="23" t="s">
        <v>464</v>
      </c>
      <c r="D145" s="27" t="s">
        <v>464</v>
      </c>
      <c r="E145" s="25" t="s">
        <v>464</v>
      </c>
      <c r="F145" s="28" t="s">
        <v>464</v>
      </c>
      <c r="G145" s="29" t="s">
        <v>464</v>
      </c>
      <c r="H145" s="30" t="str">
        <f>IFERROR(HYPERLINK(Table1[[#This Row],[Foto''s]],"Bekijk deze auto →"),"")</f>
        <v/>
      </c>
    </row>
    <row r="146" spans="1:8" x14ac:dyDescent="0.25">
      <c r="A146" s="31" t="s">
        <v>464</v>
      </c>
      <c r="B146" s="26" t="s">
        <v>464</v>
      </c>
      <c r="C146" s="23" t="s">
        <v>464</v>
      </c>
      <c r="D146" s="27" t="s">
        <v>464</v>
      </c>
      <c r="E146" s="25" t="s">
        <v>464</v>
      </c>
      <c r="F146" s="28" t="s">
        <v>464</v>
      </c>
      <c r="G146" s="29" t="s">
        <v>464</v>
      </c>
      <c r="H146" s="30" t="str">
        <f>IFERROR(HYPERLINK(Table1[[#This Row],[Foto''s]],"Bekijk deze auto →"),"")</f>
        <v/>
      </c>
    </row>
    <row r="147" spans="1:8" x14ac:dyDescent="0.25">
      <c r="A147" s="31" t="s">
        <v>464</v>
      </c>
      <c r="B147" s="26" t="s">
        <v>464</v>
      </c>
      <c r="C147" s="23" t="s">
        <v>464</v>
      </c>
      <c r="D147" s="27" t="s">
        <v>464</v>
      </c>
      <c r="E147" s="25" t="s">
        <v>464</v>
      </c>
      <c r="F147" s="28" t="s">
        <v>464</v>
      </c>
      <c r="G147" s="29" t="s">
        <v>464</v>
      </c>
      <c r="H147" s="30" t="str">
        <f>IFERROR(HYPERLINK(Table1[[#This Row],[Foto''s]],"Bekijk deze auto →"),"")</f>
        <v/>
      </c>
    </row>
    <row r="148" spans="1:8" x14ac:dyDescent="0.25">
      <c r="A148" s="31" t="s">
        <v>464</v>
      </c>
      <c r="B148" s="26" t="s">
        <v>464</v>
      </c>
      <c r="C148" s="23" t="s">
        <v>464</v>
      </c>
      <c r="D148" s="27" t="s">
        <v>464</v>
      </c>
      <c r="E148" s="25" t="s">
        <v>464</v>
      </c>
      <c r="F148" s="28" t="s">
        <v>464</v>
      </c>
      <c r="G148" s="29" t="s">
        <v>464</v>
      </c>
      <c r="H148" s="30" t="str">
        <f>IFERROR(HYPERLINK(Table1[[#This Row],[Foto''s]],"Bekijk deze auto →"),"")</f>
        <v/>
      </c>
    </row>
    <row r="149" spans="1:8" x14ac:dyDescent="0.25">
      <c r="A149" s="31" t="s">
        <v>464</v>
      </c>
      <c r="B149" s="26" t="s">
        <v>464</v>
      </c>
      <c r="C149" s="23" t="s">
        <v>464</v>
      </c>
      <c r="D149" s="27" t="s">
        <v>464</v>
      </c>
      <c r="E149" s="25" t="s">
        <v>464</v>
      </c>
      <c r="F149" s="28" t="s">
        <v>464</v>
      </c>
      <c r="G149" s="29" t="s">
        <v>464</v>
      </c>
      <c r="H149" s="30" t="str">
        <f>IFERROR(HYPERLINK(Table1[[#This Row],[Foto''s]],"Bekijk deze auto →"),"")</f>
        <v/>
      </c>
    </row>
    <row r="150" spans="1:8" x14ac:dyDescent="0.25">
      <c r="A150" s="31" t="s">
        <v>464</v>
      </c>
      <c r="B150" s="26" t="s">
        <v>464</v>
      </c>
      <c r="C150" s="23" t="s">
        <v>464</v>
      </c>
      <c r="D150" s="27" t="s">
        <v>464</v>
      </c>
      <c r="E150" s="25" t="s">
        <v>464</v>
      </c>
      <c r="F150" s="28" t="s">
        <v>464</v>
      </c>
      <c r="G150" s="29" t="s">
        <v>464</v>
      </c>
      <c r="H150" s="30" t="str">
        <f>IFERROR(HYPERLINK(Table1[[#This Row],[Foto''s]],"Bekijk deze auto →"),"")</f>
        <v/>
      </c>
    </row>
    <row r="151" spans="1:8" x14ac:dyDescent="0.25">
      <c r="A151" s="31" t="s">
        <v>464</v>
      </c>
      <c r="B151" s="26" t="s">
        <v>464</v>
      </c>
      <c r="C151" s="23" t="s">
        <v>464</v>
      </c>
      <c r="D151" s="27" t="s">
        <v>464</v>
      </c>
      <c r="E151" s="25" t="s">
        <v>464</v>
      </c>
      <c r="F151" s="28" t="s">
        <v>464</v>
      </c>
      <c r="G151" s="29" t="s">
        <v>464</v>
      </c>
      <c r="H151" s="30" t="str">
        <f>IFERROR(HYPERLINK(Table1[[#This Row],[Foto''s]],"Bekijk deze auto →"),"")</f>
        <v/>
      </c>
    </row>
    <row r="152" spans="1:8" x14ac:dyDescent="0.25">
      <c r="A152" s="31" t="s">
        <v>464</v>
      </c>
      <c r="B152" s="26" t="s">
        <v>464</v>
      </c>
      <c r="C152" s="23" t="s">
        <v>464</v>
      </c>
      <c r="D152" s="27" t="s">
        <v>464</v>
      </c>
      <c r="E152" s="25" t="s">
        <v>464</v>
      </c>
      <c r="F152" s="28" t="s">
        <v>464</v>
      </c>
      <c r="G152" s="29" t="s">
        <v>464</v>
      </c>
      <c r="H152" s="30" t="str">
        <f>IFERROR(HYPERLINK(Table1[[#This Row],[Foto''s]],"Bekijk deze auto →"),"")</f>
        <v/>
      </c>
    </row>
    <row r="153" spans="1:8" x14ac:dyDescent="0.25">
      <c r="A153" s="31" t="s">
        <v>464</v>
      </c>
      <c r="B153" s="26" t="s">
        <v>464</v>
      </c>
      <c r="C153" s="23" t="s">
        <v>464</v>
      </c>
      <c r="D153" s="27" t="s">
        <v>464</v>
      </c>
      <c r="E153" s="25" t="s">
        <v>464</v>
      </c>
      <c r="F153" s="28" t="s">
        <v>464</v>
      </c>
      <c r="G153" s="29" t="s">
        <v>464</v>
      </c>
      <c r="H153" s="30" t="str">
        <f>IFERROR(HYPERLINK(Table1[[#This Row],[Foto''s]],"Bekijk deze auto →"),"")</f>
        <v/>
      </c>
    </row>
    <row r="154" spans="1:8" x14ac:dyDescent="0.25">
      <c r="A154" s="31" t="s">
        <v>464</v>
      </c>
      <c r="B154" s="26" t="s">
        <v>464</v>
      </c>
      <c r="C154" s="23" t="s">
        <v>464</v>
      </c>
      <c r="D154" s="27" t="s">
        <v>464</v>
      </c>
      <c r="E154" s="25" t="s">
        <v>464</v>
      </c>
      <c r="F154" s="28" t="s">
        <v>464</v>
      </c>
      <c r="G154" s="29" t="s">
        <v>464</v>
      </c>
      <c r="H154" s="30" t="str">
        <f>IFERROR(HYPERLINK(Table1[[#This Row],[Foto''s]],"Bekijk deze auto →"),"")</f>
        <v/>
      </c>
    </row>
    <row r="155" spans="1:8" x14ac:dyDescent="0.25">
      <c r="A155" s="31" t="s">
        <v>464</v>
      </c>
      <c r="B155" s="26" t="s">
        <v>464</v>
      </c>
      <c r="C155" s="23" t="s">
        <v>464</v>
      </c>
      <c r="D155" s="27" t="s">
        <v>464</v>
      </c>
      <c r="E155" s="25" t="s">
        <v>464</v>
      </c>
      <c r="F155" s="28" t="s">
        <v>464</v>
      </c>
      <c r="G155" s="29" t="s">
        <v>464</v>
      </c>
      <c r="H155" s="30" t="str">
        <f>IFERROR(HYPERLINK(Table1[[#This Row],[Foto''s]],"Bekijk deze auto →"),"")</f>
        <v/>
      </c>
    </row>
    <row r="156" spans="1:8" x14ac:dyDescent="0.25">
      <c r="A156" s="31" t="s">
        <v>464</v>
      </c>
      <c r="B156" s="26" t="s">
        <v>464</v>
      </c>
      <c r="C156" s="23" t="s">
        <v>464</v>
      </c>
      <c r="D156" s="27" t="s">
        <v>464</v>
      </c>
      <c r="E156" s="25" t="s">
        <v>464</v>
      </c>
      <c r="F156" s="28" t="s">
        <v>464</v>
      </c>
      <c r="G156" s="29" t="s">
        <v>464</v>
      </c>
      <c r="H156" s="30" t="str">
        <f>IFERROR(HYPERLINK(Table1[[#This Row],[Foto''s]],"Bekijk deze auto →"),"")</f>
        <v/>
      </c>
    </row>
    <row r="157" spans="1:8" x14ac:dyDescent="0.25">
      <c r="A157" s="31" t="s">
        <v>464</v>
      </c>
      <c r="B157" s="26" t="s">
        <v>464</v>
      </c>
      <c r="C157" s="23" t="s">
        <v>464</v>
      </c>
      <c r="D157" s="27" t="s">
        <v>464</v>
      </c>
      <c r="E157" s="25" t="s">
        <v>464</v>
      </c>
      <c r="F157" s="28" t="s">
        <v>464</v>
      </c>
      <c r="G157" s="29" t="s">
        <v>464</v>
      </c>
      <c r="H157" s="30" t="str">
        <f>IFERROR(HYPERLINK(Table1[[#This Row],[Foto''s]],"Bekijk deze auto →"),"")</f>
        <v/>
      </c>
    </row>
    <row r="158" spans="1:8" x14ac:dyDescent="0.25">
      <c r="A158" s="31" t="s">
        <v>464</v>
      </c>
      <c r="B158" s="26" t="s">
        <v>464</v>
      </c>
      <c r="C158" s="23" t="s">
        <v>464</v>
      </c>
      <c r="D158" s="27" t="s">
        <v>464</v>
      </c>
      <c r="E158" s="25" t="s">
        <v>464</v>
      </c>
      <c r="F158" s="28" t="s">
        <v>464</v>
      </c>
      <c r="G158" s="29" t="s">
        <v>464</v>
      </c>
      <c r="H158" s="30" t="str">
        <f>IFERROR(HYPERLINK(Table1[[#This Row],[Foto''s]],"Bekijk deze auto →"),"")</f>
        <v/>
      </c>
    </row>
    <row r="159" spans="1:8" x14ac:dyDescent="0.25">
      <c r="A159" s="31" t="s">
        <v>464</v>
      </c>
      <c r="B159" s="26" t="s">
        <v>464</v>
      </c>
      <c r="C159" s="23" t="s">
        <v>464</v>
      </c>
      <c r="D159" s="27" t="s">
        <v>464</v>
      </c>
      <c r="E159" s="25" t="s">
        <v>464</v>
      </c>
      <c r="F159" s="28" t="s">
        <v>464</v>
      </c>
      <c r="G159" s="29" t="s">
        <v>464</v>
      </c>
      <c r="H159" s="30" t="str">
        <f>IFERROR(HYPERLINK(Table1[[#This Row],[Foto''s]],"Bekijk deze auto →"),"")</f>
        <v/>
      </c>
    </row>
    <row r="160" spans="1:8" x14ac:dyDescent="0.25">
      <c r="A160" s="31" t="s">
        <v>464</v>
      </c>
      <c r="B160" s="26" t="s">
        <v>464</v>
      </c>
      <c r="C160" s="23" t="s">
        <v>464</v>
      </c>
      <c r="D160" s="27" t="s">
        <v>464</v>
      </c>
      <c r="E160" s="25" t="s">
        <v>464</v>
      </c>
      <c r="F160" s="28" t="s">
        <v>464</v>
      </c>
      <c r="G160" s="29" t="s">
        <v>464</v>
      </c>
      <c r="H160" s="30" t="str">
        <f>IFERROR(HYPERLINK(Table1[[#This Row],[Foto''s]],"Bekijk deze auto →"),"")</f>
        <v/>
      </c>
    </row>
    <row r="161" spans="1:8" x14ac:dyDescent="0.25">
      <c r="A161" s="31" t="s">
        <v>464</v>
      </c>
      <c r="B161" s="26" t="s">
        <v>464</v>
      </c>
      <c r="C161" s="23" t="s">
        <v>464</v>
      </c>
      <c r="D161" s="27" t="s">
        <v>464</v>
      </c>
      <c r="E161" s="25" t="s">
        <v>464</v>
      </c>
      <c r="F161" s="28" t="s">
        <v>464</v>
      </c>
      <c r="G161" s="29" t="s">
        <v>464</v>
      </c>
      <c r="H161" s="30" t="str">
        <f>IFERROR(HYPERLINK(Table1[[#This Row],[Foto''s]],"Bekijk deze auto →"),"")</f>
        <v/>
      </c>
    </row>
    <row r="162" spans="1:8" x14ac:dyDescent="0.25">
      <c r="A162" s="31" t="s">
        <v>464</v>
      </c>
      <c r="B162" s="26" t="s">
        <v>464</v>
      </c>
      <c r="C162" s="23" t="s">
        <v>464</v>
      </c>
      <c r="D162" s="27" t="s">
        <v>464</v>
      </c>
      <c r="E162" s="25" t="s">
        <v>464</v>
      </c>
      <c r="F162" s="28" t="s">
        <v>464</v>
      </c>
      <c r="G162" s="29" t="s">
        <v>464</v>
      </c>
      <c r="H162" s="30" t="str">
        <f>IFERROR(HYPERLINK(Table1[[#This Row],[Foto''s]],"Bekijk deze auto →"),"")</f>
        <v/>
      </c>
    </row>
    <row r="163" spans="1:8" x14ac:dyDescent="0.25">
      <c r="A163" s="31" t="s">
        <v>464</v>
      </c>
      <c r="B163" s="26" t="s">
        <v>464</v>
      </c>
      <c r="C163" s="23" t="s">
        <v>464</v>
      </c>
      <c r="D163" s="27" t="s">
        <v>464</v>
      </c>
      <c r="E163" s="25" t="s">
        <v>464</v>
      </c>
      <c r="F163" s="28" t="s">
        <v>464</v>
      </c>
      <c r="G163" s="29" t="s">
        <v>464</v>
      </c>
      <c r="H163" s="30" t="str">
        <f>IFERROR(HYPERLINK(Table1[[#This Row],[Foto''s]],"Bekijk deze auto →"),"")</f>
        <v/>
      </c>
    </row>
    <row r="164" spans="1:8" x14ac:dyDescent="0.25">
      <c r="A164" s="31" t="s">
        <v>464</v>
      </c>
      <c r="B164" s="26" t="s">
        <v>464</v>
      </c>
      <c r="C164" s="23" t="s">
        <v>464</v>
      </c>
      <c r="D164" s="27" t="s">
        <v>464</v>
      </c>
      <c r="E164" s="25" t="s">
        <v>464</v>
      </c>
      <c r="F164" s="28" t="s">
        <v>464</v>
      </c>
      <c r="G164" s="29" t="s">
        <v>464</v>
      </c>
      <c r="H164" s="30" t="str">
        <f>IFERROR(HYPERLINK(Table1[[#This Row],[Foto''s]],"Bekijk deze auto →"),"")</f>
        <v/>
      </c>
    </row>
    <row r="165" spans="1:8" x14ac:dyDescent="0.25">
      <c r="A165" s="31" t="s">
        <v>464</v>
      </c>
      <c r="B165" s="26" t="s">
        <v>464</v>
      </c>
      <c r="C165" s="23" t="s">
        <v>464</v>
      </c>
      <c r="D165" s="27" t="s">
        <v>464</v>
      </c>
      <c r="E165" s="25" t="s">
        <v>464</v>
      </c>
      <c r="F165" s="28" t="s">
        <v>464</v>
      </c>
      <c r="G165" s="29" t="s">
        <v>464</v>
      </c>
      <c r="H165" s="30" t="str">
        <f>IFERROR(HYPERLINK(Table1[[#This Row],[Foto''s]],"Bekijk deze auto →"),"")</f>
        <v/>
      </c>
    </row>
    <row r="166" spans="1:8" x14ac:dyDescent="0.25">
      <c r="A166" s="31" t="s">
        <v>464</v>
      </c>
      <c r="B166" s="26" t="s">
        <v>464</v>
      </c>
      <c r="C166" s="23" t="s">
        <v>464</v>
      </c>
      <c r="D166" s="27" t="s">
        <v>464</v>
      </c>
      <c r="E166" s="25" t="s">
        <v>464</v>
      </c>
      <c r="F166" s="28" t="s">
        <v>464</v>
      </c>
      <c r="G166" s="29" t="s">
        <v>464</v>
      </c>
      <c r="H166" s="30" t="str">
        <f>IFERROR(HYPERLINK(Table1[[#This Row],[Foto''s]],"Bekijk deze auto →"),"")</f>
        <v/>
      </c>
    </row>
    <row r="167" spans="1:8" x14ac:dyDescent="0.25">
      <c r="A167" s="31" t="s">
        <v>464</v>
      </c>
      <c r="B167" s="26" t="s">
        <v>464</v>
      </c>
      <c r="C167" s="23" t="s">
        <v>464</v>
      </c>
      <c r="D167" s="27" t="s">
        <v>464</v>
      </c>
      <c r="E167" s="25" t="s">
        <v>464</v>
      </c>
      <c r="F167" s="28" t="s">
        <v>464</v>
      </c>
      <c r="G167" s="29" t="s">
        <v>464</v>
      </c>
      <c r="H167" s="30" t="str">
        <f>IFERROR(HYPERLINK(Table1[[#This Row],[Foto''s]],"Bekijk deze auto →"),"")</f>
        <v/>
      </c>
    </row>
    <row r="168" spans="1:8" x14ac:dyDescent="0.25">
      <c r="A168" s="31" t="s">
        <v>464</v>
      </c>
      <c r="B168" s="26" t="s">
        <v>464</v>
      </c>
      <c r="C168" s="23" t="s">
        <v>464</v>
      </c>
      <c r="D168" s="27" t="s">
        <v>464</v>
      </c>
      <c r="E168" s="25" t="s">
        <v>464</v>
      </c>
      <c r="F168" s="28" t="s">
        <v>464</v>
      </c>
      <c r="G168" s="29" t="s">
        <v>464</v>
      </c>
      <c r="H168" s="30" t="str">
        <f>IFERROR(HYPERLINK(Table1[[#This Row],[Foto''s]],"Bekijk deze auto →"),"")</f>
        <v/>
      </c>
    </row>
    <row r="169" spans="1:8" x14ac:dyDescent="0.25">
      <c r="A169" s="31" t="s">
        <v>464</v>
      </c>
      <c r="B169" s="26" t="s">
        <v>464</v>
      </c>
      <c r="C169" s="23" t="s">
        <v>464</v>
      </c>
      <c r="D169" s="27" t="s">
        <v>464</v>
      </c>
      <c r="E169" s="25" t="s">
        <v>464</v>
      </c>
      <c r="F169" s="28" t="s">
        <v>464</v>
      </c>
      <c r="G169" s="29" t="s">
        <v>464</v>
      </c>
      <c r="H169" s="30" t="str">
        <f>IFERROR(HYPERLINK(Table1[[#This Row],[Foto''s]],"Bekijk deze auto →"),"")</f>
        <v/>
      </c>
    </row>
    <row r="170" spans="1:8" x14ac:dyDescent="0.25">
      <c r="A170" s="31" t="s">
        <v>464</v>
      </c>
      <c r="B170" s="26" t="s">
        <v>464</v>
      </c>
      <c r="C170" s="23" t="s">
        <v>464</v>
      </c>
      <c r="D170" s="27" t="s">
        <v>464</v>
      </c>
      <c r="E170" s="25" t="s">
        <v>464</v>
      </c>
      <c r="F170" s="28" t="s">
        <v>464</v>
      </c>
      <c r="G170" s="29" t="s">
        <v>464</v>
      </c>
      <c r="H170" s="30" t="str">
        <f>IFERROR(HYPERLINK(Table1[[#This Row],[Foto''s]],"Bekijk deze auto →"),"")</f>
        <v/>
      </c>
    </row>
    <row r="171" spans="1:8" x14ac:dyDescent="0.25">
      <c r="A171" s="31" t="s">
        <v>464</v>
      </c>
      <c r="B171" s="26" t="s">
        <v>464</v>
      </c>
      <c r="C171" s="23" t="s">
        <v>464</v>
      </c>
      <c r="D171" s="27" t="s">
        <v>464</v>
      </c>
      <c r="E171" s="25" t="s">
        <v>464</v>
      </c>
      <c r="F171" s="28" t="s">
        <v>464</v>
      </c>
      <c r="G171" s="29" t="s">
        <v>464</v>
      </c>
      <c r="H171" s="30" t="str">
        <f>IFERROR(HYPERLINK(Table1[[#This Row],[Foto''s]],"Bekijk deze auto →"),"")</f>
        <v/>
      </c>
    </row>
    <row r="172" spans="1:8" x14ac:dyDescent="0.25">
      <c r="A172" s="31" t="s">
        <v>464</v>
      </c>
      <c r="B172" s="26" t="s">
        <v>464</v>
      </c>
      <c r="C172" s="23" t="s">
        <v>464</v>
      </c>
      <c r="D172" s="27" t="s">
        <v>464</v>
      </c>
      <c r="E172" s="25" t="s">
        <v>464</v>
      </c>
      <c r="F172" s="28" t="s">
        <v>464</v>
      </c>
      <c r="G172" s="29" t="s">
        <v>464</v>
      </c>
      <c r="H172" s="30" t="str">
        <f>IFERROR(HYPERLINK(Table1[[#This Row],[Foto''s]],"Bekijk deze auto →"),"")</f>
        <v/>
      </c>
    </row>
    <row r="173" spans="1:8" x14ac:dyDescent="0.25">
      <c r="A173" s="31" t="s">
        <v>464</v>
      </c>
      <c r="B173" s="26" t="s">
        <v>464</v>
      </c>
      <c r="C173" s="23" t="s">
        <v>464</v>
      </c>
      <c r="D173" s="27" t="s">
        <v>464</v>
      </c>
      <c r="E173" s="25" t="s">
        <v>464</v>
      </c>
      <c r="F173" s="28" t="s">
        <v>464</v>
      </c>
      <c r="G173" s="29" t="s">
        <v>464</v>
      </c>
      <c r="H173" s="30" t="str">
        <f>IFERROR(HYPERLINK(Table1[[#This Row],[Foto''s]],"Bekijk deze auto →"),"")</f>
        <v/>
      </c>
    </row>
    <row r="174" spans="1:8" x14ac:dyDescent="0.25">
      <c r="A174" s="31" t="s">
        <v>464</v>
      </c>
      <c r="B174" s="26" t="s">
        <v>464</v>
      </c>
      <c r="C174" s="23" t="s">
        <v>464</v>
      </c>
      <c r="D174" s="27" t="s">
        <v>464</v>
      </c>
      <c r="E174" s="25" t="s">
        <v>464</v>
      </c>
      <c r="F174" s="28" t="s">
        <v>464</v>
      </c>
      <c r="G174" s="29" t="s">
        <v>464</v>
      </c>
      <c r="H174" s="30" t="str">
        <f>IFERROR(HYPERLINK(Table1[[#This Row],[Foto''s]],"Bekijk deze auto →"),"")</f>
        <v/>
      </c>
    </row>
    <row r="175" spans="1:8" x14ac:dyDescent="0.25">
      <c r="A175" s="31" t="s">
        <v>464</v>
      </c>
      <c r="B175" s="26" t="s">
        <v>464</v>
      </c>
      <c r="C175" s="23" t="s">
        <v>464</v>
      </c>
      <c r="D175" s="27" t="s">
        <v>464</v>
      </c>
      <c r="E175" s="25" t="s">
        <v>464</v>
      </c>
      <c r="F175" s="28" t="s">
        <v>464</v>
      </c>
      <c r="G175" s="29" t="s">
        <v>464</v>
      </c>
      <c r="H175" s="30" t="str">
        <f>IFERROR(HYPERLINK(Table1[[#This Row],[Foto''s]],"Bekijk deze auto →"),"")</f>
        <v/>
      </c>
    </row>
    <row r="176" spans="1:8" x14ac:dyDescent="0.25">
      <c r="A176" s="31" t="s">
        <v>464</v>
      </c>
      <c r="B176" s="26" t="s">
        <v>464</v>
      </c>
      <c r="C176" s="23" t="s">
        <v>464</v>
      </c>
      <c r="D176" s="27" t="s">
        <v>464</v>
      </c>
      <c r="E176" s="25" t="s">
        <v>464</v>
      </c>
      <c r="F176" s="28" t="s">
        <v>464</v>
      </c>
      <c r="G176" s="29" t="s">
        <v>464</v>
      </c>
      <c r="H176" s="30" t="str">
        <f>IFERROR(HYPERLINK(Table1[[#This Row],[Foto''s]],"Bekijk deze auto →"),"")</f>
        <v/>
      </c>
    </row>
    <row r="177" spans="1:8" x14ac:dyDescent="0.25">
      <c r="A177" s="31" t="s">
        <v>464</v>
      </c>
      <c r="B177" s="26" t="s">
        <v>464</v>
      </c>
      <c r="C177" s="23" t="s">
        <v>464</v>
      </c>
      <c r="D177" s="27" t="s">
        <v>464</v>
      </c>
      <c r="E177" s="25" t="s">
        <v>464</v>
      </c>
      <c r="F177" s="28" t="s">
        <v>464</v>
      </c>
      <c r="G177" s="29" t="s">
        <v>464</v>
      </c>
      <c r="H177" s="30" t="str">
        <f>IFERROR(HYPERLINK(Table1[[#This Row],[Foto''s]],"Bekijk deze auto →"),"")</f>
        <v/>
      </c>
    </row>
    <row r="178" spans="1:8" x14ac:dyDescent="0.25">
      <c r="A178" s="31" t="s">
        <v>464</v>
      </c>
      <c r="B178" s="26" t="s">
        <v>464</v>
      </c>
      <c r="C178" s="23" t="s">
        <v>464</v>
      </c>
      <c r="D178" s="27" t="s">
        <v>464</v>
      </c>
      <c r="E178" s="25" t="s">
        <v>464</v>
      </c>
      <c r="F178" s="28" t="s">
        <v>464</v>
      </c>
      <c r="G178" s="29" t="s">
        <v>464</v>
      </c>
      <c r="H178" s="30" t="str">
        <f>IFERROR(HYPERLINK(Table1[[#This Row],[Foto''s]],"Bekijk deze auto →"),"")</f>
        <v/>
      </c>
    </row>
    <row r="179" spans="1:8" x14ac:dyDescent="0.25">
      <c r="A179" s="31" t="s">
        <v>464</v>
      </c>
      <c r="B179" s="26" t="s">
        <v>464</v>
      </c>
      <c r="C179" s="23" t="s">
        <v>464</v>
      </c>
      <c r="D179" s="27" t="s">
        <v>464</v>
      </c>
      <c r="E179" s="25" t="s">
        <v>464</v>
      </c>
      <c r="F179" s="28" t="s">
        <v>464</v>
      </c>
      <c r="G179" s="29" t="s">
        <v>464</v>
      </c>
      <c r="H179" s="30" t="str">
        <f>IFERROR(HYPERLINK(Table1[[#This Row],[Foto''s]],"Bekijk deze auto →"),"")</f>
        <v/>
      </c>
    </row>
    <row r="180" spans="1:8" x14ac:dyDescent="0.25">
      <c r="A180" s="31" t="s">
        <v>464</v>
      </c>
      <c r="B180" s="26" t="s">
        <v>464</v>
      </c>
      <c r="C180" s="23" t="s">
        <v>464</v>
      </c>
      <c r="D180" s="27" t="s">
        <v>464</v>
      </c>
      <c r="E180" s="25" t="s">
        <v>464</v>
      </c>
      <c r="F180" s="28" t="s">
        <v>464</v>
      </c>
      <c r="G180" s="29" t="s">
        <v>464</v>
      </c>
      <c r="H180" s="30" t="str">
        <f>IFERROR(HYPERLINK(Table1[[#This Row],[Foto''s]],"Bekijk deze auto →"),"")</f>
        <v/>
      </c>
    </row>
    <row r="181" spans="1:8" x14ac:dyDescent="0.25">
      <c r="A181" s="31" t="s">
        <v>464</v>
      </c>
      <c r="B181" s="26" t="s">
        <v>464</v>
      </c>
      <c r="C181" s="23" t="s">
        <v>464</v>
      </c>
      <c r="D181" s="27" t="s">
        <v>464</v>
      </c>
      <c r="E181" s="25" t="s">
        <v>464</v>
      </c>
      <c r="F181" s="28" t="s">
        <v>464</v>
      </c>
      <c r="G181" s="29" t="s">
        <v>464</v>
      </c>
      <c r="H181" s="30" t="str">
        <f>IFERROR(HYPERLINK(Table1[[#This Row],[Foto''s]],"Bekijk deze auto →"),"")</f>
        <v/>
      </c>
    </row>
    <row r="182" spans="1:8" x14ac:dyDescent="0.25">
      <c r="A182" s="31" t="s">
        <v>464</v>
      </c>
      <c r="B182" s="26" t="s">
        <v>464</v>
      </c>
      <c r="C182" s="23" t="s">
        <v>464</v>
      </c>
      <c r="D182" s="27" t="s">
        <v>464</v>
      </c>
      <c r="E182" s="25" t="s">
        <v>464</v>
      </c>
      <c r="F182" s="28" t="s">
        <v>464</v>
      </c>
      <c r="G182" s="29" t="s">
        <v>464</v>
      </c>
      <c r="H182" s="30" t="str">
        <f>IFERROR(HYPERLINK(Table1[[#This Row],[Foto''s]],"Bekijk deze auto →"),"")</f>
        <v/>
      </c>
    </row>
    <row r="183" spans="1:8" x14ac:dyDescent="0.25">
      <c r="A183" s="31" t="s">
        <v>464</v>
      </c>
      <c r="B183" s="26" t="s">
        <v>464</v>
      </c>
      <c r="C183" s="23" t="s">
        <v>464</v>
      </c>
      <c r="D183" s="27" t="s">
        <v>464</v>
      </c>
      <c r="E183" s="25" t="s">
        <v>464</v>
      </c>
      <c r="F183" s="28" t="s">
        <v>464</v>
      </c>
      <c r="G183" s="29" t="s">
        <v>464</v>
      </c>
      <c r="H183" s="30" t="str">
        <f>IFERROR(HYPERLINK(Table1[[#This Row],[Foto''s]],"Bekijk deze auto →"),"")</f>
        <v/>
      </c>
    </row>
    <row r="184" spans="1:8" x14ac:dyDescent="0.25">
      <c r="A184" s="31" t="s">
        <v>464</v>
      </c>
      <c r="B184" s="26" t="s">
        <v>464</v>
      </c>
      <c r="C184" s="23" t="s">
        <v>464</v>
      </c>
      <c r="D184" s="27" t="s">
        <v>464</v>
      </c>
      <c r="E184" s="25" t="s">
        <v>464</v>
      </c>
      <c r="F184" s="28" t="s">
        <v>464</v>
      </c>
      <c r="G184" s="29" t="s">
        <v>464</v>
      </c>
      <c r="H184" s="30" t="str">
        <f>IFERROR(HYPERLINK(Table1[[#This Row],[Foto''s]],"Bekijk deze auto →"),"")</f>
        <v/>
      </c>
    </row>
    <row r="185" spans="1:8" x14ac:dyDescent="0.25">
      <c r="A185" s="31" t="s">
        <v>464</v>
      </c>
      <c r="B185" s="26" t="s">
        <v>464</v>
      </c>
      <c r="C185" s="23" t="s">
        <v>464</v>
      </c>
      <c r="D185" s="27" t="s">
        <v>464</v>
      </c>
      <c r="E185" s="25" t="s">
        <v>464</v>
      </c>
      <c r="F185" s="28" t="s">
        <v>464</v>
      </c>
      <c r="G185" s="29" t="s">
        <v>464</v>
      </c>
      <c r="H185" s="30" t="str">
        <f>IFERROR(HYPERLINK(Table1[[#This Row],[Foto''s]],"Bekijk deze auto →"),"")</f>
        <v/>
      </c>
    </row>
    <row r="186" spans="1:8" x14ac:dyDescent="0.25">
      <c r="A186" s="31" t="s">
        <v>464</v>
      </c>
      <c r="B186" s="26" t="s">
        <v>464</v>
      </c>
      <c r="C186" s="23" t="s">
        <v>464</v>
      </c>
      <c r="D186" s="27" t="s">
        <v>464</v>
      </c>
      <c r="E186" s="25" t="s">
        <v>464</v>
      </c>
      <c r="F186" s="28" t="s">
        <v>464</v>
      </c>
      <c r="G186" s="29" t="s">
        <v>464</v>
      </c>
      <c r="H186" s="30" t="str">
        <f>IFERROR(HYPERLINK(Table1[[#This Row],[Foto''s]],"Bekijk deze auto →"),"")</f>
        <v/>
      </c>
    </row>
    <row r="187" spans="1:8" x14ac:dyDescent="0.25">
      <c r="A187" s="31" t="s">
        <v>464</v>
      </c>
      <c r="B187" s="26" t="s">
        <v>464</v>
      </c>
      <c r="C187" s="23" t="s">
        <v>464</v>
      </c>
      <c r="D187" s="27" t="s">
        <v>464</v>
      </c>
      <c r="E187" s="25" t="s">
        <v>464</v>
      </c>
      <c r="F187" s="28" t="s">
        <v>464</v>
      </c>
      <c r="G187" s="29" t="s">
        <v>464</v>
      </c>
      <c r="H187" s="30" t="str">
        <f>IFERROR(HYPERLINK(Table1[[#This Row],[Foto''s]],"Bekijk deze auto →"),"")</f>
        <v/>
      </c>
    </row>
    <row r="188" spans="1:8" x14ac:dyDescent="0.25">
      <c r="A188" s="31" t="s">
        <v>464</v>
      </c>
      <c r="B188" s="26" t="s">
        <v>464</v>
      </c>
      <c r="C188" s="23" t="s">
        <v>464</v>
      </c>
      <c r="D188" s="27" t="s">
        <v>464</v>
      </c>
      <c r="E188" s="25" t="s">
        <v>464</v>
      </c>
      <c r="F188" s="28" t="s">
        <v>464</v>
      </c>
      <c r="G188" s="29" t="s">
        <v>464</v>
      </c>
      <c r="H188" s="30" t="str">
        <f>IFERROR(HYPERLINK(Table1[[#This Row],[Foto''s]],"Bekijk deze auto →"),"")</f>
        <v/>
      </c>
    </row>
    <row r="189" spans="1:8" x14ac:dyDescent="0.25">
      <c r="A189" s="31" t="s">
        <v>464</v>
      </c>
      <c r="B189" s="26" t="s">
        <v>464</v>
      </c>
      <c r="C189" s="23" t="s">
        <v>464</v>
      </c>
      <c r="D189" s="27" t="s">
        <v>464</v>
      </c>
      <c r="E189" s="25" t="s">
        <v>464</v>
      </c>
      <c r="F189" s="28" t="s">
        <v>464</v>
      </c>
      <c r="G189" s="29" t="s">
        <v>464</v>
      </c>
      <c r="H189" s="30" t="str">
        <f>IFERROR(HYPERLINK(Table1[[#This Row],[Foto''s]],"Bekijk deze auto →"),"")</f>
        <v/>
      </c>
    </row>
    <row r="190" spans="1:8" x14ac:dyDescent="0.25">
      <c r="A190" s="31" t="s">
        <v>464</v>
      </c>
      <c r="B190" s="26" t="s">
        <v>464</v>
      </c>
      <c r="C190" s="23" t="s">
        <v>464</v>
      </c>
      <c r="D190" s="27" t="s">
        <v>464</v>
      </c>
      <c r="E190" s="25" t="s">
        <v>464</v>
      </c>
      <c r="F190" s="28" t="s">
        <v>464</v>
      </c>
      <c r="G190" s="29" t="s">
        <v>464</v>
      </c>
      <c r="H190" s="30" t="str">
        <f>IFERROR(HYPERLINK(Table1[[#This Row],[Foto''s]],"Bekijk deze auto →"),"")</f>
        <v/>
      </c>
    </row>
    <row r="191" spans="1:8" x14ac:dyDescent="0.25">
      <c r="A191" s="31" t="s">
        <v>464</v>
      </c>
      <c r="B191" s="26" t="s">
        <v>464</v>
      </c>
      <c r="C191" s="23" t="s">
        <v>464</v>
      </c>
      <c r="D191" s="27" t="s">
        <v>464</v>
      </c>
      <c r="E191" s="25" t="s">
        <v>464</v>
      </c>
      <c r="F191" s="28" t="s">
        <v>464</v>
      </c>
      <c r="G191" s="29" t="s">
        <v>464</v>
      </c>
      <c r="H191" s="30" t="str">
        <f>IFERROR(HYPERLINK(Table1[[#This Row],[Foto''s]],"Bekijk deze auto →"),"")</f>
        <v/>
      </c>
    </row>
    <row r="192" spans="1:8" x14ac:dyDescent="0.25">
      <c r="A192" s="31" t="s">
        <v>464</v>
      </c>
      <c r="B192" s="26" t="s">
        <v>464</v>
      </c>
      <c r="C192" s="23" t="s">
        <v>464</v>
      </c>
      <c r="D192" s="27" t="s">
        <v>464</v>
      </c>
      <c r="E192" s="25" t="s">
        <v>464</v>
      </c>
      <c r="F192" s="28" t="s">
        <v>464</v>
      </c>
      <c r="G192" s="29" t="s">
        <v>464</v>
      </c>
      <c r="H192" s="30" t="str">
        <f>IFERROR(HYPERLINK(Table1[[#This Row],[Foto''s]],"Bekijk deze auto →"),"")</f>
        <v/>
      </c>
    </row>
    <row r="193" spans="1:8" x14ac:dyDescent="0.25">
      <c r="A193" s="31" t="s">
        <v>464</v>
      </c>
      <c r="B193" s="26" t="s">
        <v>464</v>
      </c>
      <c r="C193" s="23" t="s">
        <v>464</v>
      </c>
      <c r="D193" s="27" t="s">
        <v>464</v>
      </c>
      <c r="E193" s="25" t="s">
        <v>464</v>
      </c>
      <c r="F193" s="28" t="s">
        <v>464</v>
      </c>
      <c r="G193" s="29" t="s">
        <v>464</v>
      </c>
      <c r="H193" s="30" t="str">
        <f>IFERROR(HYPERLINK(Table1[[#This Row],[Foto''s]],"Bekijk deze auto →"),"")</f>
        <v/>
      </c>
    </row>
    <row r="194" spans="1:8" x14ac:dyDescent="0.25">
      <c r="A194" s="31" t="s">
        <v>464</v>
      </c>
      <c r="B194" s="26" t="s">
        <v>464</v>
      </c>
      <c r="C194" s="23" t="s">
        <v>464</v>
      </c>
      <c r="D194" s="27" t="s">
        <v>464</v>
      </c>
      <c r="E194" s="25" t="s">
        <v>464</v>
      </c>
      <c r="F194" s="28" t="s">
        <v>464</v>
      </c>
      <c r="G194" s="29" t="s">
        <v>464</v>
      </c>
      <c r="H194" s="30" t="str">
        <f>IFERROR(HYPERLINK(Table1[[#This Row],[Foto''s]],"Bekijk deze auto →"),"")</f>
        <v/>
      </c>
    </row>
    <row r="195" spans="1:8" x14ac:dyDescent="0.25">
      <c r="A195" s="31" t="s">
        <v>464</v>
      </c>
      <c r="B195" s="26" t="s">
        <v>464</v>
      </c>
      <c r="C195" s="23" t="s">
        <v>464</v>
      </c>
      <c r="D195" s="27" t="s">
        <v>464</v>
      </c>
      <c r="E195" s="25" t="s">
        <v>464</v>
      </c>
      <c r="F195" s="28" t="s">
        <v>464</v>
      </c>
      <c r="G195" s="29" t="s">
        <v>464</v>
      </c>
      <c r="H195" s="30" t="str">
        <f>IFERROR(HYPERLINK(Table1[[#This Row],[Foto''s]],"Bekijk deze auto →"),"")</f>
        <v/>
      </c>
    </row>
    <row r="196" spans="1:8" x14ac:dyDescent="0.25">
      <c r="A196" s="31" t="s">
        <v>464</v>
      </c>
      <c r="B196" s="26" t="s">
        <v>464</v>
      </c>
      <c r="C196" s="23" t="s">
        <v>464</v>
      </c>
      <c r="D196" s="27" t="s">
        <v>464</v>
      </c>
      <c r="E196" s="25" t="s">
        <v>464</v>
      </c>
      <c r="F196" s="28" t="s">
        <v>464</v>
      </c>
      <c r="G196" s="29" t="s">
        <v>464</v>
      </c>
      <c r="H196" s="30" t="str">
        <f>IFERROR(HYPERLINK(Table1[[#This Row],[Foto''s]],"Bekijk deze auto →"),"")</f>
        <v/>
      </c>
    </row>
    <row r="197" spans="1:8" x14ac:dyDescent="0.25">
      <c r="A197" s="31" t="s">
        <v>464</v>
      </c>
      <c r="B197" s="26" t="s">
        <v>464</v>
      </c>
      <c r="C197" s="23" t="s">
        <v>464</v>
      </c>
      <c r="D197" s="27" t="s">
        <v>464</v>
      </c>
      <c r="E197" s="25" t="s">
        <v>464</v>
      </c>
      <c r="F197" s="28" t="s">
        <v>464</v>
      </c>
      <c r="G197" s="29" t="s">
        <v>464</v>
      </c>
      <c r="H197" s="30" t="str">
        <f>IFERROR(HYPERLINK(Table1[[#This Row],[Foto''s]],"Bekijk deze auto →"),"")</f>
        <v/>
      </c>
    </row>
    <row r="198" spans="1:8" x14ac:dyDescent="0.25">
      <c r="A198" s="31" t="s">
        <v>464</v>
      </c>
      <c r="B198" s="26" t="s">
        <v>464</v>
      </c>
      <c r="C198" s="23" t="s">
        <v>464</v>
      </c>
      <c r="D198" s="27" t="s">
        <v>464</v>
      </c>
      <c r="E198" s="25" t="s">
        <v>464</v>
      </c>
      <c r="F198" s="28" t="s">
        <v>464</v>
      </c>
      <c r="G198" s="29" t="s">
        <v>464</v>
      </c>
      <c r="H198" s="30" t="str">
        <f>IFERROR(HYPERLINK(Table1[[#This Row],[Foto''s]],"Bekijk deze auto →"),"")</f>
        <v/>
      </c>
    </row>
    <row r="199" spans="1:8" x14ac:dyDescent="0.25">
      <c r="A199" s="31" t="s">
        <v>464</v>
      </c>
      <c r="B199" s="26" t="s">
        <v>464</v>
      </c>
      <c r="C199" s="23" t="s">
        <v>464</v>
      </c>
      <c r="D199" s="27" t="s">
        <v>464</v>
      </c>
      <c r="E199" s="25" t="s">
        <v>464</v>
      </c>
      <c r="F199" s="28" t="s">
        <v>464</v>
      </c>
      <c r="G199" s="29" t="s">
        <v>464</v>
      </c>
      <c r="H199" s="30" t="str">
        <f>IFERROR(HYPERLINK(Table1[[#This Row],[Foto''s]],"Bekijk deze auto →"),"")</f>
        <v/>
      </c>
    </row>
    <row r="200" spans="1:8" x14ac:dyDescent="0.25">
      <c r="A200" s="31" t="s">
        <v>464</v>
      </c>
      <c r="B200" s="26" t="s">
        <v>464</v>
      </c>
      <c r="C200" s="23" t="s">
        <v>464</v>
      </c>
      <c r="D200" s="27" t="s">
        <v>464</v>
      </c>
      <c r="E200" s="25" t="s">
        <v>464</v>
      </c>
      <c r="F200" s="28" t="s">
        <v>464</v>
      </c>
      <c r="G200" s="29" t="s">
        <v>464</v>
      </c>
      <c r="H200" s="30" t="str">
        <f>IFERROR(HYPERLINK(Table1[[#This Row],[Foto''s]],"Bekijk deze auto →"),"")</f>
        <v/>
      </c>
    </row>
    <row r="201" spans="1:8" x14ac:dyDescent="0.25">
      <c r="A201" s="31" t="s">
        <v>464</v>
      </c>
      <c r="B201" s="26" t="s">
        <v>464</v>
      </c>
      <c r="C201" s="23" t="s">
        <v>464</v>
      </c>
      <c r="D201" s="27" t="s">
        <v>464</v>
      </c>
      <c r="E201" s="25" t="s">
        <v>464</v>
      </c>
      <c r="F201" s="28" t="s">
        <v>464</v>
      </c>
      <c r="G201" s="29" t="s">
        <v>464</v>
      </c>
      <c r="H201" s="30" t="str">
        <f>IFERROR(HYPERLINK(Table1[[#This Row],[Foto''s]],"Bekijk deze auto →"),"")</f>
        <v/>
      </c>
    </row>
    <row r="202" spans="1:8" x14ac:dyDescent="0.25">
      <c r="A202" s="31" t="s">
        <v>464</v>
      </c>
      <c r="B202" s="26" t="s">
        <v>464</v>
      </c>
      <c r="C202" s="23" t="s">
        <v>464</v>
      </c>
      <c r="D202" s="27" t="s">
        <v>464</v>
      </c>
      <c r="E202" s="25" t="s">
        <v>464</v>
      </c>
      <c r="F202" s="28" t="s">
        <v>464</v>
      </c>
      <c r="G202" s="29" t="s">
        <v>464</v>
      </c>
      <c r="H202" s="30" t="str">
        <f>IFERROR(HYPERLINK(Table1[[#This Row],[Foto''s]],"Bekijk deze auto →"),"")</f>
        <v/>
      </c>
    </row>
    <row r="203" spans="1:8" x14ac:dyDescent="0.25">
      <c r="A203" s="31" t="s">
        <v>464</v>
      </c>
      <c r="B203" s="26" t="s">
        <v>464</v>
      </c>
      <c r="C203" s="23" t="s">
        <v>464</v>
      </c>
      <c r="D203" s="27" t="s">
        <v>464</v>
      </c>
      <c r="E203" s="25" t="s">
        <v>464</v>
      </c>
      <c r="F203" s="28" t="s">
        <v>464</v>
      </c>
      <c r="G203" s="29" t="s">
        <v>464</v>
      </c>
      <c r="H203" s="30" t="str">
        <f>IFERROR(HYPERLINK(Table1[[#This Row],[Foto''s]],"Bekijk deze auto →"),"")</f>
        <v/>
      </c>
    </row>
    <row r="204" spans="1:8" x14ac:dyDescent="0.25">
      <c r="A204" s="31" t="s">
        <v>464</v>
      </c>
      <c r="B204" s="26" t="s">
        <v>464</v>
      </c>
      <c r="C204" s="23" t="s">
        <v>464</v>
      </c>
      <c r="D204" s="27" t="s">
        <v>464</v>
      </c>
      <c r="E204" s="25" t="s">
        <v>464</v>
      </c>
      <c r="F204" s="28" t="s">
        <v>464</v>
      </c>
      <c r="G204" s="29" t="s">
        <v>464</v>
      </c>
      <c r="H204" s="30" t="str">
        <f>IFERROR(HYPERLINK(Table1[[#This Row],[Foto''s]],"Bekijk deze auto →"),"")</f>
        <v/>
      </c>
    </row>
    <row r="205" spans="1:8" x14ac:dyDescent="0.25">
      <c r="A205" s="31" t="s">
        <v>464</v>
      </c>
      <c r="B205" s="26" t="s">
        <v>464</v>
      </c>
      <c r="C205" s="23" t="s">
        <v>464</v>
      </c>
      <c r="D205" s="27" t="s">
        <v>464</v>
      </c>
      <c r="E205" s="25" t="s">
        <v>464</v>
      </c>
      <c r="F205" s="28" t="s">
        <v>464</v>
      </c>
      <c r="G205" s="29" t="s">
        <v>464</v>
      </c>
      <c r="H205" s="30" t="str">
        <f>IFERROR(HYPERLINK(Table1[[#This Row],[Foto''s]],"Bekijk deze auto →"),"")</f>
        <v/>
      </c>
    </row>
    <row r="206" spans="1:8" x14ac:dyDescent="0.25">
      <c r="A206" s="31" t="s">
        <v>464</v>
      </c>
      <c r="B206" s="26" t="s">
        <v>464</v>
      </c>
      <c r="C206" s="23" t="s">
        <v>464</v>
      </c>
      <c r="D206" s="27" t="s">
        <v>464</v>
      </c>
      <c r="E206" s="25" t="s">
        <v>464</v>
      </c>
      <c r="F206" s="28" t="s">
        <v>464</v>
      </c>
      <c r="G206" s="29" t="s">
        <v>464</v>
      </c>
      <c r="H206" s="30" t="str">
        <f>IFERROR(HYPERLINK(Table1[[#This Row],[Foto''s]],"Bekijk deze auto →"),"")</f>
        <v/>
      </c>
    </row>
    <row r="207" spans="1:8" x14ac:dyDescent="0.25">
      <c r="A207" s="31" t="s">
        <v>464</v>
      </c>
      <c r="B207" s="26" t="s">
        <v>464</v>
      </c>
      <c r="C207" s="23" t="s">
        <v>464</v>
      </c>
      <c r="D207" s="27" t="s">
        <v>464</v>
      </c>
      <c r="E207" s="25" t="s">
        <v>464</v>
      </c>
      <c r="F207" s="28" t="s">
        <v>464</v>
      </c>
      <c r="G207" s="29" t="s">
        <v>464</v>
      </c>
      <c r="H207" s="30" t="str">
        <f>IFERROR(HYPERLINK(Table1[[#This Row],[Foto''s]],"Bekijk deze auto →"),"")</f>
        <v/>
      </c>
    </row>
    <row r="208" spans="1:8" x14ac:dyDescent="0.25">
      <c r="A208" s="31" t="s">
        <v>464</v>
      </c>
      <c r="B208" s="26" t="s">
        <v>464</v>
      </c>
      <c r="C208" s="23" t="s">
        <v>464</v>
      </c>
      <c r="D208" s="27" t="s">
        <v>464</v>
      </c>
      <c r="E208" s="25" t="s">
        <v>464</v>
      </c>
      <c r="F208" s="28" t="s">
        <v>464</v>
      </c>
      <c r="G208" s="29" t="s">
        <v>464</v>
      </c>
      <c r="H208" s="30" t="str">
        <f>IFERROR(HYPERLINK(Table1[[#This Row],[Foto''s]],"Bekijk deze auto →"),"")</f>
        <v/>
      </c>
    </row>
    <row r="209" spans="1:8" x14ac:dyDescent="0.25">
      <c r="A209" s="31" t="s">
        <v>464</v>
      </c>
      <c r="B209" s="26" t="s">
        <v>464</v>
      </c>
      <c r="C209" s="23" t="s">
        <v>464</v>
      </c>
      <c r="D209" s="27" t="s">
        <v>464</v>
      </c>
      <c r="E209" s="25" t="s">
        <v>464</v>
      </c>
      <c r="F209" s="28" t="s">
        <v>464</v>
      </c>
      <c r="G209" s="29" t="s">
        <v>464</v>
      </c>
      <c r="H209" s="30" t="str">
        <f>IFERROR(HYPERLINK(Table1[[#This Row],[Foto''s]],"Bekijk deze auto →"),"")</f>
        <v/>
      </c>
    </row>
    <row r="210" spans="1:8" x14ac:dyDescent="0.25">
      <c r="A210" s="31" t="s">
        <v>464</v>
      </c>
      <c r="B210" s="26" t="s">
        <v>464</v>
      </c>
      <c r="C210" s="23" t="s">
        <v>464</v>
      </c>
      <c r="D210" s="27" t="s">
        <v>464</v>
      </c>
      <c r="E210" s="25" t="s">
        <v>464</v>
      </c>
      <c r="F210" s="28" t="s">
        <v>464</v>
      </c>
      <c r="G210" s="29" t="s">
        <v>464</v>
      </c>
      <c r="H210" s="30" t="str">
        <f>IFERROR(HYPERLINK(Table1[[#This Row],[Foto''s]],"Bekijk deze auto →"),"")</f>
        <v/>
      </c>
    </row>
    <row r="211" spans="1:8" x14ac:dyDescent="0.25">
      <c r="A211" s="31" t="s">
        <v>464</v>
      </c>
      <c r="B211" s="26" t="s">
        <v>464</v>
      </c>
      <c r="C211" s="23" t="s">
        <v>464</v>
      </c>
      <c r="D211" s="27" t="s">
        <v>464</v>
      </c>
      <c r="E211" s="25" t="s">
        <v>464</v>
      </c>
      <c r="F211" s="28" t="s">
        <v>464</v>
      </c>
      <c r="G211" s="29" t="s">
        <v>464</v>
      </c>
      <c r="H211" s="30" t="str">
        <f>IFERROR(HYPERLINK(Table1[[#This Row],[Foto''s]],"Bekijk deze auto →"),"")</f>
        <v/>
      </c>
    </row>
    <row r="212" spans="1:8" x14ac:dyDescent="0.25">
      <c r="A212" s="31" t="s">
        <v>464</v>
      </c>
      <c r="B212" s="26" t="s">
        <v>464</v>
      </c>
      <c r="C212" s="23" t="s">
        <v>464</v>
      </c>
      <c r="D212" s="27" t="s">
        <v>464</v>
      </c>
      <c r="E212" s="25" t="s">
        <v>464</v>
      </c>
      <c r="F212" s="28" t="s">
        <v>464</v>
      </c>
      <c r="G212" s="29" t="s">
        <v>464</v>
      </c>
      <c r="H212" s="30" t="str">
        <f>IFERROR(HYPERLINK(Table1[[#This Row],[Foto''s]],"Bekijk deze auto →"),"")</f>
        <v/>
      </c>
    </row>
    <row r="213" spans="1:8" x14ac:dyDescent="0.25">
      <c r="A213" s="31" t="s">
        <v>464</v>
      </c>
      <c r="B213" s="26" t="s">
        <v>464</v>
      </c>
      <c r="C213" s="23" t="s">
        <v>464</v>
      </c>
      <c r="D213" s="27" t="s">
        <v>464</v>
      </c>
      <c r="E213" s="25" t="s">
        <v>464</v>
      </c>
      <c r="F213" s="28" t="s">
        <v>464</v>
      </c>
      <c r="G213" s="29" t="s">
        <v>464</v>
      </c>
      <c r="H213" s="30" t="str">
        <f>IFERROR(HYPERLINK(Table1[[#This Row],[Foto''s]],"Bekijk deze auto →"),"")</f>
        <v/>
      </c>
    </row>
    <row r="214" spans="1:8" x14ac:dyDescent="0.25">
      <c r="A214" s="31" t="s">
        <v>464</v>
      </c>
      <c r="B214" s="26" t="s">
        <v>464</v>
      </c>
      <c r="C214" s="23" t="s">
        <v>464</v>
      </c>
      <c r="D214" s="27" t="s">
        <v>464</v>
      </c>
      <c r="E214" s="25" t="s">
        <v>464</v>
      </c>
      <c r="F214" s="28" t="s">
        <v>464</v>
      </c>
      <c r="G214" s="29" t="s">
        <v>464</v>
      </c>
      <c r="H214" s="30" t="str">
        <f>IFERROR(HYPERLINK(Table1[[#This Row],[Foto''s]],"Bekijk deze auto →"),"")</f>
        <v/>
      </c>
    </row>
    <row r="215" spans="1:8" x14ac:dyDescent="0.25">
      <c r="A215" s="31" t="s">
        <v>464</v>
      </c>
      <c r="B215" s="26" t="s">
        <v>464</v>
      </c>
      <c r="C215" s="23" t="s">
        <v>464</v>
      </c>
      <c r="D215" s="27" t="s">
        <v>464</v>
      </c>
      <c r="E215" s="25" t="s">
        <v>464</v>
      </c>
      <c r="F215" s="28" t="s">
        <v>464</v>
      </c>
      <c r="G215" s="29" t="s">
        <v>464</v>
      </c>
      <c r="H215" s="30" t="str">
        <f>IFERROR(HYPERLINK(Table1[[#This Row],[Foto''s]],"Bekijk deze auto →"),"")</f>
        <v/>
      </c>
    </row>
    <row r="216" spans="1:8" x14ac:dyDescent="0.25">
      <c r="A216" s="31" t="s">
        <v>464</v>
      </c>
      <c r="B216" s="26" t="s">
        <v>464</v>
      </c>
      <c r="C216" s="23" t="s">
        <v>464</v>
      </c>
      <c r="D216" s="27" t="s">
        <v>464</v>
      </c>
      <c r="E216" s="25" t="s">
        <v>464</v>
      </c>
      <c r="F216" s="28" t="s">
        <v>464</v>
      </c>
      <c r="G216" s="29" t="s">
        <v>464</v>
      </c>
      <c r="H216" s="30" t="str">
        <f>IFERROR(HYPERLINK(Table1[[#This Row],[Foto''s]],"Bekijk deze auto →"),"")</f>
        <v/>
      </c>
    </row>
    <row r="217" spans="1:8" x14ac:dyDescent="0.25">
      <c r="A217" s="31" t="s">
        <v>464</v>
      </c>
      <c r="B217" s="26" t="s">
        <v>464</v>
      </c>
      <c r="C217" s="23" t="s">
        <v>464</v>
      </c>
      <c r="D217" s="27" t="s">
        <v>464</v>
      </c>
      <c r="E217" s="25" t="s">
        <v>464</v>
      </c>
      <c r="F217" s="28" t="s">
        <v>464</v>
      </c>
      <c r="G217" s="29" t="s">
        <v>464</v>
      </c>
      <c r="H217" s="30" t="str">
        <f>IFERROR(HYPERLINK(Table1[[#This Row],[Foto''s]],"Bekijk deze auto →"),"")</f>
        <v/>
      </c>
    </row>
    <row r="218" spans="1:8" x14ac:dyDescent="0.25">
      <c r="A218" s="31" t="s">
        <v>464</v>
      </c>
      <c r="B218" s="26" t="s">
        <v>464</v>
      </c>
      <c r="C218" s="23" t="s">
        <v>464</v>
      </c>
      <c r="D218" s="27" t="s">
        <v>464</v>
      </c>
      <c r="E218" s="25" t="s">
        <v>464</v>
      </c>
      <c r="F218" s="28" t="s">
        <v>464</v>
      </c>
      <c r="G218" s="29" t="s">
        <v>464</v>
      </c>
      <c r="H218" s="30" t="str">
        <f>IFERROR(HYPERLINK(Table1[[#This Row],[Foto''s]],"Bekijk deze auto →"),"")</f>
        <v/>
      </c>
    </row>
    <row r="219" spans="1:8" x14ac:dyDescent="0.25">
      <c r="A219" s="31" t="s">
        <v>464</v>
      </c>
      <c r="B219" s="26" t="s">
        <v>464</v>
      </c>
      <c r="C219" s="23" t="s">
        <v>464</v>
      </c>
      <c r="D219" s="27" t="s">
        <v>464</v>
      </c>
      <c r="E219" s="25" t="s">
        <v>464</v>
      </c>
      <c r="F219" s="28" t="s">
        <v>464</v>
      </c>
      <c r="G219" s="29" t="s">
        <v>464</v>
      </c>
      <c r="H219" s="30" t="str">
        <f>IFERROR(HYPERLINK(Table1[[#This Row],[Foto''s]],"Bekijk deze auto →"),"")</f>
        <v/>
      </c>
    </row>
    <row r="220" spans="1:8" x14ac:dyDescent="0.25">
      <c r="A220" s="31" t="s">
        <v>464</v>
      </c>
      <c r="B220" s="26" t="s">
        <v>464</v>
      </c>
      <c r="C220" s="23" t="s">
        <v>464</v>
      </c>
      <c r="D220" s="27" t="s">
        <v>464</v>
      </c>
      <c r="E220" s="25" t="s">
        <v>464</v>
      </c>
      <c r="F220" s="28" t="s">
        <v>464</v>
      </c>
      <c r="G220" s="29" t="s">
        <v>464</v>
      </c>
      <c r="H220" s="30" t="str">
        <f>IFERROR(HYPERLINK(Table1[[#This Row],[Foto''s]],"Bekijk deze auto →"),"")</f>
        <v/>
      </c>
    </row>
    <row r="221" spans="1:8" x14ac:dyDescent="0.25">
      <c r="A221" s="31" t="s">
        <v>464</v>
      </c>
      <c r="B221" s="26" t="s">
        <v>464</v>
      </c>
      <c r="C221" s="23" t="s">
        <v>464</v>
      </c>
      <c r="D221" s="27" t="s">
        <v>464</v>
      </c>
      <c r="E221" s="25" t="s">
        <v>464</v>
      </c>
      <c r="F221" s="28" t="s">
        <v>464</v>
      </c>
      <c r="G221" s="29" t="s">
        <v>464</v>
      </c>
      <c r="H221" s="30" t="str">
        <f>IFERROR(HYPERLINK(Table1[[#This Row],[Foto''s]],"Bekijk deze auto →"),"")</f>
        <v/>
      </c>
    </row>
    <row r="222" spans="1:8" x14ac:dyDescent="0.25">
      <c r="A222" s="31" t="s">
        <v>464</v>
      </c>
      <c r="B222" s="26" t="s">
        <v>464</v>
      </c>
      <c r="C222" s="23" t="s">
        <v>464</v>
      </c>
      <c r="D222" s="27" t="s">
        <v>464</v>
      </c>
      <c r="E222" s="25" t="s">
        <v>464</v>
      </c>
      <c r="F222" s="28" t="s">
        <v>464</v>
      </c>
      <c r="G222" s="29" t="s">
        <v>464</v>
      </c>
      <c r="H222" s="30" t="str">
        <f>IFERROR(HYPERLINK(Table1[[#This Row],[Foto''s]],"Bekijk deze auto →"),"")</f>
        <v/>
      </c>
    </row>
    <row r="223" spans="1:8" x14ac:dyDescent="0.25">
      <c r="A223" s="31" t="s">
        <v>464</v>
      </c>
      <c r="B223" s="26" t="s">
        <v>464</v>
      </c>
      <c r="C223" s="23" t="s">
        <v>464</v>
      </c>
      <c r="D223" s="27" t="s">
        <v>464</v>
      </c>
      <c r="E223" s="25" t="s">
        <v>464</v>
      </c>
      <c r="F223" s="28" t="s">
        <v>464</v>
      </c>
      <c r="G223" s="29" t="s">
        <v>464</v>
      </c>
      <c r="H223" s="30" t="str">
        <f>IFERROR(HYPERLINK(Table1[[#This Row],[Foto''s]],"Bekijk deze auto →"),"")</f>
        <v/>
      </c>
    </row>
    <row r="224" spans="1:8" x14ac:dyDescent="0.25">
      <c r="A224" s="31" t="s">
        <v>464</v>
      </c>
      <c r="B224" s="26" t="s">
        <v>464</v>
      </c>
      <c r="C224" s="23" t="s">
        <v>464</v>
      </c>
      <c r="D224" s="27" t="s">
        <v>464</v>
      </c>
      <c r="E224" s="25" t="s">
        <v>464</v>
      </c>
      <c r="F224" s="28" t="s">
        <v>464</v>
      </c>
      <c r="G224" s="29" t="s">
        <v>464</v>
      </c>
      <c r="H224" s="30" t="str">
        <f>IFERROR(HYPERLINK(Table1[[#This Row],[Foto''s]],"Bekijk deze auto →"),"")</f>
        <v/>
      </c>
    </row>
    <row r="225" spans="1:8" x14ac:dyDescent="0.25">
      <c r="A225" s="31" t="s">
        <v>464</v>
      </c>
      <c r="B225" s="26" t="s">
        <v>464</v>
      </c>
      <c r="C225" s="23" t="s">
        <v>464</v>
      </c>
      <c r="D225" s="27" t="s">
        <v>464</v>
      </c>
      <c r="E225" s="25" t="s">
        <v>464</v>
      </c>
      <c r="F225" s="28" t="s">
        <v>464</v>
      </c>
      <c r="G225" s="29" t="s">
        <v>464</v>
      </c>
      <c r="H225" s="30" t="str">
        <f>IFERROR(HYPERLINK(Table1[[#This Row],[Foto''s]],"Bekijk deze auto →"),"")</f>
        <v/>
      </c>
    </row>
    <row r="226" spans="1:8" x14ac:dyDescent="0.25">
      <c r="A226" s="31" t="s">
        <v>464</v>
      </c>
      <c r="B226" s="26" t="s">
        <v>464</v>
      </c>
      <c r="C226" s="23" t="s">
        <v>464</v>
      </c>
      <c r="D226" s="27" t="s">
        <v>464</v>
      </c>
      <c r="E226" s="25" t="s">
        <v>464</v>
      </c>
      <c r="F226" s="28" t="s">
        <v>464</v>
      </c>
      <c r="G226" s="29" t="s">
        <v>464</v>
      </c>
      <c r="H226" s="30" t="str">
        <f>IFERROR(HYPERLINK(Table1[[#This Row],[Foto''s]],"Bekijk deze auto →"),"")</f>
        <v/>
      </c>
    </row>
    <row r="227" spans="1:8" x14ac:dyDescent="0.25">
      <c r="A227" s="31" t="s">
        <v>464</v>
      </c>
      <c r="B227" s="26" t="s">
        <v>464</v>
      </c>
      <c r="C227" s="23" t="s">
        <v>464</v>
      </c>
      <c r="D227" s="27" t="s">
        <v>464</v>
      </c>
      <c r="E227" s="25" t="s">
        <v>464</v>
      </c>
      <c r="F227" s="28" t="s">
        <v>464</v>
      </c>
      <c r="G227" s="29" t="s">
        <v>464</v>
      </c>
      <c r="H227" s="30" t="str">
        <f>IFERROR(HYPERLINK(Table1[[#This Row],[Foto''s]],"Bekijk deze auto →"),"")</f>
        <v/>
      </c>
    </row>
    <row r="228" spans="1:8" x14ac:dyDescent="0.25">
      <c r="A228" s="31" t="s">
        <v>464</v>
      </c>
      <c r="B228" s="26" t="s">
        <v>464</v>
      </c>
      <c r="C228" s="23" t="s">
        <v>464</v>
      </c>
      <c r="D228" s="27" t="s">
        <v>464</v>
      </c>
      <c r="E228" s="25" t="s">
        <v>464</v>
      </c>
      <c r="F228" s="28" t="s">
        <v>464</v>
      </c>
      <c r="G228" s="29" t="s">
        <v>464</v>
      </c>
      <c r="H228" s="30" t="str">
        <f>IFERROR(HYPERLINK(Table1[[#This Row],[Foto''s]],"Bekijk deze auto →"),"")</f>
        <v/>
      </c>
    </row>
    <row r="229" spans="1:8" x14ac:dyDescent="0.25">
      <c r="A229" s="31" t="s">
        <v>464</v>
      </c>
      <c r="B229" s="26" t="s">
        <v>464</v>
      </c>
      <c r="C229" s="23" t="s">
        <v>464</v>
      </c>
      <c r="D229" s="27" t="s">
        <v>464</v>
      </c>
      <c r="E229" s="25" t="s">
        <v>464</v>
      </c>
      <c r="F229" s="28" t="s">
        <v>464</v>
      </c>
      <c r="G229" s="29" t="s">
        <v>464</v>
      </c>
      <c r="H229" s="30" t="str">
        <f>IFERROR(HYPERLINK(Table1[[#This Row],[Foto''s]],"Bekijk deze auto →"),"")</f>
        <v/>
      </c>
    </row>
    <row r="230" spans="1:8" x14ac:dyDescent="0.25">
      <c r="A230" s="31" t="s">
        <v>464</v>
      </c>
      <c r="B230" s="26" t="s">
        <v>464</v>
      </c>
      <c r="C230" s="23" t="s">
        <v>464</v>
      </c>
      <c r="D230" s="27" t="s">
        <v>464</v>
      </c>
      <c r="E230" s="25" t="s">
        <v>464</v>
      </c>
      <c r="F230" s="28" t="s">
        <v>464</v>
      </c>
      <c r="G230" s="29" t="s">
        <v>464</v>
      </c>
      <c r="H230" s="30" t="str">
        <f>IFERROR(HYPERLINK(Table1[[#This Row],[Foto''s]],"Bekijk deze auto →"),"")</f>
        <v/>
      </c>
    </row>
    <row r="231" spans="1:8" x14ac:dyDescent="0.25">
      <c r="A231" s="31" t="s">
        <v>464</v>
      </c>
      <c r="B231" s="26" t="s">
        <v>464</v>
      </c>
      <c r="C231" s="23" t="s">
        <v>464</v>
      </c>
      <c r="D231" s="27" t="s">
        <v>464</v>
      </c>
      <c r="E231" s="25" t="s">
        <v>464</v>
      </c>
      <c r="F231" s="28" t="s">
        <v>464</v>
      </c>
      <c r="G231" s="29" t="s">
        <v>464</v>
      </c>
      <c r="H231" s="30" t="str">
        <f>IFERROR(HYPERLINK(Table1[[#This Row],[Foto''s]],"Bekijk deze auto →"),"")</f>
        <v/>
      </c>
    </row>
    <row r="232" spans="1:8" x14ac:dyDescent="0.25">
      <c r="A232" s="31" t="s">
        <v>464</v>
      </c>
      <c r="B232" s="26" t="s">
        <v>464</v>
      </c>
      <c r="C232" s="23" t="s">
        <v>464</v>
      </c>
      <c r="D232" s="27" t="s">
        <v>464</v>
      </c>
      <c r="E232" s="25" t="s">
        <v>464</v>
      </c>
      <c r="F232" s="28" t="s">
        <v>464</v>
      </c>
      <c r="G232" s="29" t="s">
        <v>464</v>
      </c>
      <c r="H232" s="30" t="str">
        <f>IFERROR(HYPERLINK(Table1[[#This Row],[Foto''s]],"Bekijk deze auto →"),"")</f>
        <v/>
      </c>
    </row>
    <row r="233" spans="1:8" x14ac:dyDescent="0.25">
      <c r="A233" s="31" t="s">
        <v>464</v>
      </c>
      <c r="B233" s="26" t="s">
        <v>464</v>
      </c>
      <c r="C233" s="23" t="s">
        <v>464</v>
      </c>
      <c r="D233" s="27" t="s">
        <v>464</v>
      </c>
      <c r="E233" s="25" t="s">
        <v>464</v>
      </c>
      <c r="F233" s="28" t="s">
        <v>464</v>
      </c>
      <c r="G233" s="29" t="s">
        <v>464</v>
      </c>
      <c r="H233" s="30" t="str">
        <f>IFERROR(HYPERLINK(Table1[[#This Row],[Foto''s]],"Bekijk deze auto →"),"")</f>
        <v/>
      </c>
    </row>
    <row r="234" spans="1:8" x14ac:dyDescent="0.25">
      <c r="A234" s="31" t="s">
        <v>464</v>
      </c>
      <c r="B234" s="26" t="s">
        <v>464</v>
      </c>
      <c r="C234" s="23" t="s">
        <v>464</v>
      </c>
      <c r="D234" s="27" t="s">
        <v>464</v>
      </c>
      <c r="E234" s="25" t="s">
        <v>464</v>
      </c>
      <c r="F234" s="28" t="s">
        <v>464</v>
      </c>
      <c r="G234" s="29" t="s">
        <v>464</v>
      </c>
      <c r="H234" s="30" t="str">
        <f>IFERROR(HYPERLINK(Table1[[#This Row],[Foto''s]],"Bekijk deze auto →"),"")</f>
        <v/>
      </c>
    </row>
    <row r="235" spans="1:8" x14ac:dyDescent="0.25">
      <c r="A235" s="31" t="s">
        <v>464</v>
      </c>
      <c r="B235" s="26" t="s">
        <v>464</v>
      </c>
      <c r="C235" s="23" t="s">
        <v>464</v>
      </c>
      <c r="D235" s="27" t="s">
        <v>464</v>
      </c>
      <c r="E235" s="25" t="s">
        <v>464</v>
      </c>
      <c r="F235" s="28" t="s">
        <v>464</v>
      </c>
      <c r="G235" s="29" t="s">
        <v>464</v>
      </c>
      <c r="H235" s="30" t="str">
        <f>IFERROR(HYPERLINK(Table1[[#This Row],[Foto''s]],"Bekijk deze auto →"),"")</f>
        <v/>
      </c>
    </row>
    <row r="236" spans="1:8" x14ac:dyDescent="0.25">
      <c r="A236" s="31" t="s">
        <v>464</v>
      </c>
      <c r="B236" s="26" t="s">
        <v>464</v>
      </c>
      <c r="C236" s="23" t="s">
        <v>464</v>
      </c>
      <c r="D236" s="27" t="s">
        <v>464</v>
      </c>
      <c r="E236" s="25" t="s">
        <v>464</v>
      </c>
      <c r="F236" s="28" t="s">
        <v>464</v>
      </c>
      <c r="G236" s="29" t="s">
        <v>464</v>
      </c>
      <c r="H236" s="30" t="str">
        <f>IFERROR(HYPERLINK(Table1[[#This Row],[Foto''s]],"Bekijk deze auto →"),"")</f>
        <v/>
      </c>
    </row>
    <row r="237" spans="1:8" x14ac:dyDescent="0.25">
      <c r="A237" s="31" t="s">
        <v>464</v>
      </c>
      <c r="B237" s="26" t="s">
        <v>464</v>
      </c>
      <c r="C237" s="23" t="s">
        <v>464</v>
      </c>
      <c r="D237" s="27" t="s">
        <v>464</v>
      </c>
      <c r="E237" s="25" t="s">
        <v>464</v>
      </c>
      <c r="F237" s="28" t="s">
        <v>464</v>
      </c>
      <c r="G237" s="29" t="s">
        <v>464</v>
      </c>
      <c r="H237" s="30" t="str">
        <f>IFERROR(HYPERLINK(Table1[[#This Row],[Foto''s]],"Bekijk deze auto →"),"")</f>
        <v/>
      </c>
    </row>
    <row r="238" spans="1:8" x14ac:dyDescent="0.25">
      <c r="A238" s="31" t="s">
        <v>464</v>
      </c>
      <c r="B238" s="26" t="s">
        <v>464</v>
      </c>
      <c r="C238" s="23" t="s">
        <v>464</v>
      </c>
      <c r="D238" s="27" t="s">
        <v>464</v>
      </c>
      <c r="E238" s="25" t="s">
        <v>464</v>
      </c>
      <c r="F238" s="28" t="s">
        <v>464</v>
      </c>
      <c r="G238" s="29" t="s">
        <v>464</v>
      </c>
      <c r="H238" s="30" t="str">
        <f>IFERROR(HYPERLINK(Table1[[#This Row],[Foto''s]],"Bekijk deze auto →"),"")</f>
        <v/>
      </c>
    </row>
    <row r="239" spans="1:8" x14ac:dyDescent="0.25">
      <c r="A239" s="31" t="s">
        <v>464</v>
      </c>
      <c r="B239" s="26" t="s">
        <v>464</v>
      </c>
      <c r="C239" s="23" t="s">
        <v>464</v>
      </c>
      <c r="D239" s="27" t="s">
        <v>464</v>
      </c>
      <c r="E239" s="25" t="s">
        <v>464</v>
      </c>
      <c r="F239" s="28" t="s">
        <v>464</v>
      </c>
      <c r="G239" s="29" t="s">
        <v>464</v>
      </c>
      <c r="H239" s="30" t="str">
        <f>IFERROR(HYPERLINK(Table1[[#This Row],[Foto''s]],"Bekijk deze auto →"),"")</f>
        <v/>
      </c>
    </row>
    <row r="240" spans="1:8" x14ac:dyDescent="0.25">
      <c r="A240" s="31" t="s">
        <v>464</v>
      </c>
      <c r="B240" s="26" t="s">
        <v>464</v>
      </c>
      <c r="C240" s="23" t="s">
        <v>464</v>
      </c>
      <c r="D240" s="27" t="s">
        <v>464</v>
      </c>
      <c r="E240" s="25" t="s">
        <v>464</v>
      </c>
      <c r="F240" s="28" t="s">
        <v>464</v>
      </c>
      <c r="G240" s="29" t="s">
        <v>464</v>
      </c>
      <c r="H240" s="30" t="str">
        <f>IFERROR(HYPERLINK(Table1[[#This Row],[Foto''s]],"Bekijk deze auto →"),"")</f>
        <v/>
      </c>
    </row>
    <row r="241" spans="1:8" x14ac:dyDescent="0.25">
      <c r="A241" s="31" t="s">
        <v>464</v>
      </c>
      <c r="B241" s="26" t="s">
        <v>464</v>
      </c>
      <c r="C241" s="23" t="s">
        <v>464</v>
      </c>
      <c r="D241" s="27" t="s">
        <v>464</v>
      </c>
      <c r="E241" s="25" t="s">
        <v>464</v>
      </c>
      <c r="F241" s="28" t="s">
        <v>464</v>
      </c>
      <c r="G241" s="29" t="s">
        <v>464</v>
      </c>
      <c r="H241" s="30" t="str">
        <f>IFERROR(HYPERLINK(Table1[[#This Row],[Foto''s]],"Bekijk deze auto →"),"")</f>
        <v/>
      </c>
    </row>
    <row r="242" spans="1:8" x14ac:dyDescent="0.25">
      <c r="A242" s="31" t="s">
        <v>464</v>
      </c>
      <c r="B242" s="26" t="s">
        <v>464</v>
      </c>
      <c r="C242" s="23" t="s">
        <v>464</v>
      </c>
      <c r="D242" s="27" t="s">
        <v>464</v>
      </c>
      <c r="E242" s="25" t="s">
        <v>464</v>
      </c>
      <c r="F242" s="28" t="s">
        <v>464</v>
      </c>
      <c r="G242" s="29" t="s">
        <v>464</v>
      </c>
      <c r="H242" s="30" t="str">
        <f>IFERROR(HYPERLINK(Table1[[#This Row],[Foto''s]],"Bekijk deze auto →"),"")</f>
        <v/>
      </c>
    </row>
    <row r="243" spans="1:8" x14ac:dyDescent="0.25">
      <c r="A243" s="31" t="s">
        <v>464</v>
      </c>
      <c r="B243" s="26" t="s">
        <v>464</v>
      </c>
      <c r="C243" s="23" t="s">
        <v>464</v>
      </c>
      <c r="D243" s="27" t="s">
        <v>464</v>
      </c>
      <c r="E243" s="25" t="s">
        <v>464</v>
      </c>
      <c r="F243" s="28" t="s">
        <v>464</v>
      </c>
      <c r="G243" s="29" t="s">
        <v>464</v>
      </c>
      <c r="H243" s="30" t="str">
        <f>IFERROR(HYPERLINK(Table1[[#This Row],[Foto''s]],"Bekijk deze auto →"),"")</f>
        <v/>
      </c>
    </row>
    <row r="244" spans="1:8" x14ac:dyDescent="0.25">
      <c r="A244" s="31" t="s">
        <v>464</v>
      </c>
      <c r="B244" s="26" t="s">
        <v>464</v>
      </c>
      <c r="C244" s="23" t="s">
        <v>464</v>
      </c>
      <c r="D244" s="27" t="s">
        <v>464</v>
      </c>
      <c r="E244" s="25" t="s">
        <v>464</v>
      </c>
      <c r="F244" s="28" t="s">
        <v>464</v>
      </c>
      <c r="G244" s="29" t="s">
        <v>464</v>
      </c>
      <c r="H244" s="30" t="str">
        <f>IFERROR(HYPERLINK(Table1[[#This Row],[Foto''s]],"Bekijk deze auto →"),"")</f>
        <v/>
      </c>
    </row>
    <row r="245" spans="1:8" x14ac:dyDescent="0.25">
      <c r="A245" s="31" t="s">
        <v>464</v>
      </c>
      <c r="B245" s="26" t="s">
        <v>464</v>
      </c>
      <c r="C245" s="23" t="s">
        <v>464</v>
      </c>
      <c r="D245" s="27" t="s">
        <v>464</v>
      </c>
      <c r="E245" s="25" t="s">
        <v>464</v>
      </c>
      <c r="F245" s="28" t="s">
        <v>464</v>
      </c>
      <c r="G245" s="29" t="s">
        <v>464</v>
      </c>
      <c r="H245" s="30" t="str">
        <f>IFERROR(HYPERLINK(Table1[[#This Row],[Foto''s]],"Bekijk deze auto →"),"")</f>
        <v/>
      </c>
    </row>
    <row r="246" spans="1:8" x14ac:dyDescent="0.25">
      <c r="A246" s="31" t="s">
        <v>464</v>
      </c>
      <c r="B246" s="26" t="s">
        <v>464</v>
      </c>
      <c r="C246" s="23" t="s">
        <v>464</v>
      </c>
      <c r="D246" s="27" t="s">
        <v>464</v>
      </c>
      <c r="E246" s="25" t="s">
        <v>464</v>
      </c>
      <c r="F246" s="28" t="s">
        <v>464</v>
      </c>
      <c r="G246" s="29" t="s">
        <v>464</v>
      </c>
      <c r="H246" s="30" t="str">
        <f>IFERROR(HYPERLINK(Table1[[#This Row],[Foto''s]],"Bekijk deze auto →"),"")</f>
        <v/>
      </c>
    </row>
    <row r="247" spans="1:8" x14ac:dyDescent="0.25">
      <c r="A247" s="31" t="s">
        <v>464</v>
      </c>
      <c r="B247" s="26" t="s">
        <v>464</v>
      </c>
      <c r="C247" s="23" t="s">
        <v>464</v>
      </c>
      <c r="D247" s="27" t="s">
        <v>464</v>
      </c>
      <c r="E247" s="25" t="s">
        <v>464</v>
      </c>
      <c r="F247" s="28" t="s">
        <v>464</v>
      </c>
      <c r="G247" s="29" t="s">
        <v>464</v>
      </c>
      <c r="H247" s="30" t="str">
        <f>IFERROR(HYPERLINK(Table1[[#This Row],[Foto''s]],"Bekijk deze auto →"),"")</f>
        <v/>
      </c>
    </row>
    <row r="248" spans="1:8" x14ac:dyDescent="0.25">
      <c r="A248" s="31" t="s">
        <v>464</v>
      </c>
      <c r="B248" s="26" t="s">
        <v>464</v>
      </c>
      <c r="C248" s="23" t="s">
        <v>464</v>
      </c>
      <c r="D248" s="27" t="s">
        <v>464</v>
      </c>
      <c r="E248" s="25" t="s">
        <v>464</v>
      </c>
      <c r="F248" s="28" t="s">
        <v>464</v>
      </c>
      <c r="G248" s="29" t="s">
        <v>464</v>
      </c>
      <c r="H248" s="30" t="str">
        <f>IFERROR(HYPERLINK(Table1[[#This Row],[Foto''s]],"Bekijk deze auto →"),"")</f>
        <v/>
      </c>
    </row>
    <row r="249" spans="1:8" x14ac:dyDescent="0.25">
      <c r="A249" s="31" t="s">
        <v>464</v>
      </c>
      <c r="B249" s="26" t="s">
        <v>464</v>
      </c>
      <c r="C249" s="23" t="s">
        <v>464</v>
      </c>
      <c r="D249" s="27" t="s">
        <v>464</v>
      </c>
      <c r="E249" s="25" t="s">
        <v>464</v>
      </c>
      <c r="F249" s="28" t="s">
        <v>464</v>
      </c>
      <c r="G249" s="29" t="s">
        <v>464</v>
      </c>
      <c r="H249" s="30" t="str">
        <f>IFERROR(HYPERLINK(Table1[[#This Row],[Foto''s]],"Bekijk deze auto →"),"")</f>
        <v/>
      </c>
    </row>
    <row r="250" spans="1:8" x14ac:dyDescent="0.25">
      <c r="A250" s="31" t="s">
        <v>464</v>
      </c>
      <c r="B250" s="26" t="s">
        <v>464</v>
      </c>
      <c r="C250" s="23" t="s">
        <v>464</v>
      </c>
      <c r="D250" s="27" t="s">
        <v>464</v>
      </c>
      <c r="E250" s="25" t="s">
        <v>464</v>
      </c>
      <c r="F250" s="28" t="s">
        <v>464</v>
      </c>
      <c r="G250" s="29" t="s">
        <v>464</v>
      </c>
      <c r="H250" s="30" t="str">
        <f>IFERROR(HYPERLINK(Table1[[#This Row],[Foto''s]],"Bekijk deze auto →"),"")</f>
        <v/>
      </c>
    </row>
    <row r="251" spans="1:8" x14ac:dyDescent="0.25">
      <c r="D251" s="27" t="s">
        <v>464</v>
      </c>
      <c r="G251" s="29"/>
      <c r="H251" s="30"/>
    </row>
    <row r="252" spans="1:8" x14ac:dyDescent="0.25">
      <c r="G252" s="29"/>
      <c r="H252" s="30"/>
    </row>
    <row r="253" spans="1:8" x14ac:dyDescent="0.25">
      <c r="G253" s="29"/>
      <c r="H253" s="30"/>
    </row>
    <row r="254" spans="1:8" x14ac:dyDescent="0.25">
      <c r="G254" s="29"/>
      <c r="H254" s="30"/>
    </row>
    <row r="255" spans="1:8" x14ac:dyDescent="0.25">
      <c r="G255" s="29"/>
      <c r="H255" s="30"/>
    </row>
    <row r="256" spans="1:8" x14ac:dyDescent="0.25">
      <c r="G256" s="29"/>
      <c r="H256" s="30"/>
    </row>
    <row r="257" spans="7:8" x14ac:dyDescent="0.25">
      <c r="G257" s="29"/>
      <c r="H257" s="30"/>
    </row>
    <row r="258" spans="7:8" x14ac:dyDescent="0.25">
      <c r="G258" s="29"/>
      <c r="H258" s="30"/>
    </row>
    <row r="259" spans="7:8" x14ac:dyDescent="0.25">
      <c r="G259" s="29"/>
      <c r="H259" s="30"/>
    </row>
    <row r="260" spans="7:8" x14ac:dyDescent="0.25">
      <c r="G260" s="29"/>
      <c r="H260" s="30"/>
    </row>
    <row r="261" spans="7:8" x14ac:dyDescent="0.25">
      <c r="G261" s="29"/>
      <c r="H261" s="30"/>
    </row>
    <row r="262" spans="7:8" x14ac:dyDescent="0.25">
      <c r="G262" s="29"/>
      <c r="H262" s="30"/>
    </row>
    <row r="263" spans="7:8" x14ac:dyDescent="0.25">
      <c r="G263" s="29"/>
      <c r="H263" s="30"/>
    </row>
    <row r="264" spans="7:8" x14ac:dyDescent="0.25">
      <c r="G264" s="29"/>
      <c r="H264" s="30"/>
    </row>
    <row r="265" spans="7:8" x14ac:dyDescent="0.25">
      <c r="G265" s="29"/>
      <c r="H265" s="30"/>
    </row>
    <row r="266" spans="7:8" x14ac:dyDescent="0.25">
      <c r="G266" s="29"/>
      <c r="H266" s="30"/>
    </row>
    <row r="267" spans="7:8" x14ac:dyDescent="0.25">
      <c r="G267" s="29"/>
      <c r="H267" s="30"/>
    </row>
    <row r="268" spans="7:8" x14ac:dyDescent="0.25">
      <c r="G268" s="29"/>
      <c r="H268" s="30"/>
    </row>
    <row r="269" spans="7:8" x14ac:dyDescent="0.25">
      <c r="G269" s="29"/>
      <c r="H269" s="30"/>
    </row>
    <row r="270" spans="7:8" x14ac:dyDescent="0.25">
      <c r="G270" s="29"/>
      <c r="H270" s="30"/>
    </row>
    <row r="271" spans="7:8" x14ac:dyDescent="0.25">
      <c r="G271" s="29"/>
      <c r="H271" s="30"/>
    </row>
    <row r="272" spans="7:8" x14ac:dyDescent="0.25">
      <c r="G272" s="29"/>
      <c r="H272" s="30"/>
    </row>
    <row r="273" spans="7:8" x14ac:dyDescent="0.25">
      <c r="G273" s="29"/>
      <c r="H273" s="30"/>
    </row>
    <row r="274" spans="7:8" x14ac:dyDescent="0.25">
      <c r="G274" s="29"/>
      <c r="H274" s="30"/>
    </row>
    <row r="275" spans="7:8" x14ac:dyDescent="0.25">
      <c r="G275" s="29"/>
      <c r="H275" s="30"/>
    </row>
    <row r="276" spans="7:8" x14ac:dyDescent="0.25">
      <c r="G276" s="29"/>
      <c r="H276" s="30"/>
    </row>
    <row r="277" spans="7:8" x14ac:dyDescent="0.25">
      <c r="G277" s="29"/>
      <c r="H277" s="30"/>
    </row>
    <row r="278" spans="7:8" x14ac:dyDescent="0.25">
      <c r="G278" s="29"/>
      <c r="H278" s="30"/>
    </row>
    <row r="279" spans="7:8" x14ac:dyDescent="0.25">
      <c r="G279" s="29"/>
      <c r="H279" s="30"/>
    </row>
    <row r="280" spans="7:8" x14ac:dyDescent="0.25">
      <c r="G280" s="29"/>
      <c r="H280" s="30"/>
    </row>
    <row r="281" spans="7:8" x14ac:dyDescent="0.25">
      <c r="G281" s="29"/>
      <c r="H281" s="30"/>
    </row>
    <row r="282" spans="7:8" x14ac:dyDescent="0.25">
      <c r="G282" s="29"/>
      <c r="H282" s="30"/>
    </row>
    <row r="283" spans="7:8" x14ac:dyDescent="0.25">
      <c r="G283" s="29"/>
      <c r="H283" s="30"/>
    </row>
    <row r="284" spans="7:8" x14ac:dyDescent="0.25">
      <c r="G284" s="29"/>
      <c r="H284" s="30"/>
    </row>
    <row r="285" spans="7:8" x14ac:dyDescent="0.25">
      <c r="G285" s="29"/>
      <c r="H285" s="30"/>
    </row>
    <row r="286" spans="7:8" x14ac:dyDescent="0.25">
      <c r="G286" s="29"/>
      <c r="H286" s="30"/>
    </row>
    <row r="287" spans="7:8" x14ac:dyDescent="0.25">
      <c r="G287" s="29"/>
      <c r="H287" s="30"/>
    </row>
    <row r="288" spans="7:8" x14ac:dyDescent="0.25">
      <c r="G288" s="29"/>
      <c r="H288" s="30"/>
    </row>
    <row r="289" spans="7:8" x14ac:dyDescent="0.25">
      <c r="G289" s="29"/>
      <c r="H289" s="30"/>
    </row>
    <row r="290" spans="7:8" x14ac:dyDescent="0.25">
      <c r="G290" s="29"/>
      <c r="H290" s="30"/>
    </row>
    <row r="291" spans="7:8" x14ac:dyDescent="0.25">
      <c r="G291" s="29"/>
      <c r="H291" s="30"/>
    </row>
    <row r="292" spans="7:8" x14ac:dyDescent="0.25">
      <c r="G292" s="29"/>
      <c r="H292" s="30"/>
    </row>
    <row r="293" spans="7:8" x14ac:dyDescent="0.25">
      <c r="G293" s="29"/>
      <c r="H293" s="30"/>
    </row>
    <row r="294" spans="7:8" x14ac:dyDescent="0.25">
      <c r="G294" s="29"/>
      <c r="H294" s="30"/>
    </row>
    <row r="295" spans="7:8" x14ac:dyDescent="0.25">
      <c r="G295" s="29"/>
      <c r="H295" s="30"/>
    </row>
    <row r="296" spans="7:8" x14ac:dyDescent="0.25">
      <c r="G296" s="29"/>
      <c r="H296" s="30"/>
    </row>
    <row r="297" spans="7:8" x14ac:dyDescent="0.25">
      <c r="G297" s="29"/>
      <c r="H297" s="30"/>
    </row>
    <row r="298" spans="7:8" x14ac:dyDescent="0.25">
      <c r="G298" s="29"/>
      <c r="H298" s="30"/>
    </row>
    <row r="299" spans="7:8" x14ac:dyDescent="0.25">
      <c r="G299" s="29"/>
      <c r="H299" s="30"/>
    </row>
    <row r="300" spans="7:8" x14ac:dyDescent="0.25">
      <c r="G300" s="29"/>
      <c r="H300" s="30"/>
    </row>
    <row r="301" spans="7:8" x14ac:dyDescent="0.25">
      <c r="G301" s="29"/>
      <c r="H301" s="30"/>
    </row>
    <row r="302" spans="7:8" x14ac:dyDescent="0.25">
      <c r="G302" s="29"/>
      <c r="H302" s="30"/>
    </row>
    <row r="303" spans="7:8" x14ac:dyDescent="0.25">
      <c r="G303" s="29"/>
      <c r="H303" s="30"/>
    </row>
    <row r="304" spans="7:8" x14ac:dyDescent="0.25">
      <c r="G304" s="29"/>
      <c r="H304" s="30"/>
    </row>
    <row r="305" spans="7:8" x14ac:dyDescent="0.25">
      <c r="G305" s="29"/>
      <c r="H305" s="30"/>
    </row>
    <row r="306" spans="7:8" x14ac:dyDescent="0.25">
      <c r="G306" s="29"/>
      <c r="H306" s="30"/>
    </row>
    <row r="307" spans="7:8" x14ac:dyDescent="0.25">
      <c r="G307" s="29"/>
      <c r="H307" s="30"/>
    </row>
    <row r="308" spans="7:8" x14ac:dyDescent="0.25">
      <c r="G308" s="29"/>
      <c r="H308" s="30"/>
    </row>
    <row r="309" spans="7:8" x14ac:dyDescent="0.25">
      <c r="G309" s="29"/>
      <c r="H309" s="30"/>
    </row>
    <row r="310" spans="7:8" x14ac:dyDescent="0.25">
      <c r="G310" s="29"/>
      <c r="H310" s="30"/>
    </row>
    <row r="311" spans="7:8" x14ac:dyDescent="0.25">
      <c r="G311" s="29"/>
      <c r="H311" s="30"/>
    </row>
    <row r="312" spans="7:8" x14ac:dyDescent="0.25">
      <c r="G312" s="29"/>
      <c r="H312" s="30"/>
    </row>
    <row r="313" spans="7:8" x14ac:dyDescent="0.25">
      <c r="G313" s="29"/>
      <c r="H313" s="30"/>
    </row>
    <row r="314" spans="7:8" x14ac:dyDescent="0.25">
      <c r="G314" s="29"/>
      <c r="H314" s="30"/>
    </row>
    <row r="315" spans="7:8" x14ac:dyDescent="0.25">
      <c r="G315" s="29"/>
      <c r="H315" s="30"/>
    </row>
    <row r="316" spans="7:8" x14ac:dyDescent="0.25">
      <c r="G316" s="29"/>
      <c r="H316" s="30"/>
    </row>
    <row r="317" spans="7:8" x14ac:dyDescent="0.25">
      <c r="G317" s="29"/>
      <c r="H317" s="30"/>
    </row>
    <row r="318" spans="7:8" x14ac:dyDescent="0.25">
      <c r="G318" s="29"/>
      <c r="H318" s="30"/>
    </row>
    <row r="319" spans="7:8" x14ac:dyDescent="0.25">
      <c r="G319" s="29"/>
      <c r="H319" s="30"/>
    </row>
    <row r="320" spans="7:8" x14ac:dyDescent="0.25">
      <c r="G320" s="29"/>
      <c r="H320" s="30"/>
    </row>
    <row r="321" spans="7:8" x14ac:dyDescent="0.25">
      <c r="G321" s="29"/>
      <c r="H321" s="30"/>
    </row>
    <row r="322" spans="7:8" x14ac:dyDescent="0.25">
      <c r="G322" s="29"/>
      <c r="H322" s="30"/>
    </row>
    <row r="323" spans="7:8" x14ac:dyDescent="0.25">
      <c r="G323" s="29"/>
      <c r="H323" s="30"/>
    </row>
    <row r="324" spans="7:8" x14ac:dyDescent="0.25">
      <c r="G324" s="29"/>
      <c r="H324" s="30"/>
    </row>
    <row r="325" spans="7:8" x14ac:dyDescent="0.25">
      <c r="G325" s="29"/>
      <c r="H325" s="30"/>
    </row>
    <row r="326" spans="7:8" x14ac:dyDescent="0.25">
      <c r="G326" s="29"/>
      <c r="H326" s="30"/>
    </row>
    <row r="327" spans="7:8" x14ac:dyDescent="0.25">
      <c r="G327" s="29"/>
      <c r="H327" s="30"/>
    </row>
    <row r="328" spans="7:8" x14ac:dyDescent="0.25">
      <c r="G328" s="29"/>
      <c r="H328" s="30"/>
    </row>
    <row r="329" spans="7:8" x14ac:dyDescent="0.25">
      <c r="G329" s="29"/>
      <c r="H329" s="30"/>
    </row>
    <row r="330" spans="7:8" x14ac:dyDescent="0.25">
      <c r="G330" s="29"/>
      <c r="H330" s="30"/>
    </row>
    <row r="331" spans="7:8" x14ac:dyDescent="0.25">
      <c r="G331" s="29"/>
      <c r="H331" s="30"/>
    </row>
    <row r="332" spans="7:8" x14ac:dyDescent="0.25">
      <c r="G332" s="29"/>
      <c r="H332" s="30"/>
    </row>
    <row r="333" spans="7:8" x14ac:dyDescent="0.25">
      <c r="G333" s="29"/>
      <c r="H333" s="30"/>
    </row>
    <row r="334" spans="7:8" x14ac:dyDescent="0.25">
      <c r="G334" s="29"/>
      <c r="H334" s="30"/>
    </row>
    <row r="335" spans="7:8" x14ac:dyDescent="0.25">
      <c r="G335" s="29"/>
      <c r="H335" s="30"/>
    </row>
    <row r="336" spans="7:8" x14ac:dyDescent="0.25">
      <c r="G336" s="29"/>
      <c r="H336" s="30"/>
    </row>
    <row r="337" spans="7:8" x14ac:dyDescent="0.25">
      <c r="G337" s="29"/>
      <c r="H337" s="30"/>
    </row>
    <row r="338" spans="7:8" x14ac:dyDescent="0.25">
      <c r="G338" s="29"/>
      <c r="H338" s="30"/>
    </row>
    <row r="339" spans="7:8" x14ac:dyDescent="0.25">
      <c r="G339" s="29"/>
      <c r="H339" s="30"/>
    </row>
    <row r="340" spans="7:8" x14ac:dyDescent="0.25">
      <c r="G340" s="29"/>
      <c r="H340" s="30"/>
    </row>
    <row r="341" spans="7:8" x14ac:dyDescent="0.25">
      <c r="G341" s="29"/>
      <c r="H341" s="30"/>
    </row>
    <row r="342" spans="7:8" x14ac:dyDescent="0.25">
      <c r="G342" s="29"/>
      <c r="H342" s="30"/>
    </row>
    <row r="343" spans="7:8" x14ac:dyDescent="0.25">
      <c r="G343" s="29"/>
      <c r="H343" s="30"/>
    </row>
    <row r="344" spans="7:8" x14ac:dyDescent="0.25">
      <c r="G344" s="29"/>
      <c r="H344" s="30"/>
    </row>
    <row r="345" spans="7:8" x14ac:dyDescent="0.25">
      <c r="G345" s="29"/>
      <c r="H345" s="30"/>
    </row>
    <row r="346" spans="7:8" x14ac:dyDescent="0.25">
      <c r="G346" s="29"/>
      <c r="H346" s="30"/>
    </row>
    <row r="347" spans="7:8" x14ac:dyDescent="0.25">
      <c r="G347" s="29"/>
      <c r="H347" s="30"/>
    </row>
    <row r="348" spans="7:8" x14ac:dyDescent="0.25">
      <c r="G348" s="29"/>
      <c r="H348" s="30"/>
    </row>
    <row r="349" spans="7:8" x14ac:dyDescent="0.25">
      <c r="G349" s="29"/>
      <c r="H349" s="30"/>
    </row>
    <row r="350" spans="7:8" x14ac:dyDescent="0.25">
      <c r="G350" s="29"/>
      <c r="H350" s="30"/>
    </row>
    <row r="351" spans="7:8" x14ac:dyDescent="0.25">
      <c r="G351" s="29"/>
      <c r="H351" s="30"/>
    </row>
    <row r="352" spans="7:8" x14ac:dyDescent="0.25">
      <c r="G352" s="29"/>
      <c r="H352" s="30"/>
    </row>
    <row r="353" spans="7:8" x14ac:dyDescent="0.25">
      <c r="G353" s="29"/>
      <c r="H353" s="30"/>
    </row>
    <row r="354" spans="7:8" x14ac:dyDescent="0.25">
      <c r="G354" s="29"/>
      <c r="H354" s="30"/>
    </row>
    <row r="355" spans="7:8" x14ac:dyDescent="0.25">
      <c r="G355" s="29"/>
      <c r="H355" s="30"/>
    </row>
    <row r="356" spans="7:8" x14ac:dyDescent="0.25">
      <c r="G356" s="29"/>
      <c r="H356" s="30"/>
    </row>
    <row r="357" spans="7:8" x14ac:dyDescent="0.25">
      <c r="G357" s="29"/>
      <c r="H357" s="30"/>
    </row>
    <row r="358" spans="7:8" x14ac:dyDescent="0.25">
      <c r="G358" s="29"/>
      <c r="H358" s="30"/>
    </row>
    <row r="359" spans="7:8" x14ac:dyDescent="0.25">
      <c r="G359" s="29"/>
      <c r="H359" s="30"/>
    </row>
    <row r="360" spans="7:8" x14ac:dyDescent="0.25">
      <c r="G360" s="29"/>
      <c r="H360" s="30"/>
    </row>
    <row r="361" spans="7:8" x14ac:dyDescent="0.25">
      <c r="G361" s="29"/>
      <c r="H361" s="30"/>
    </row>
    <row r="362" spans="7:8" x14ac:dyDescent="0.25">
      <c r="G362" s="29"/>
      <c r="H362" s="30"/>
    </row>
    <row r="363" spans="7:8" x14ac:dyDescent="0.25">
      <c r="G363" s="29"/>
      <c r="H363" s="30"/>
    </row>
    <row r="364" spans="7:8" x14ac:dyDescent="0.25">
      <c r="G364" s="29"/>
      <c r="H364" s="30"/>
    </row>
    <row r="365" spans="7:8" x14ac:dyDescent="0.25">
      <c r="G365" s="29"/>
      <c r="H365" s="30"/>
    </row>
    <row r="366" spans="7:8" x14ac:dyDescent="0.25">
      <c r="G366" s="29"/>
      <c r="H366" s="30"/>
    </row>
    <row r="367" spans="7:8" x14ac:dyDescent="0.25">
      <c r="G367" s="29"/>
      <c r="H367" s="30"/>
    </row>
    <row r="368" spans="7:8" x14ac:dyDescent="0.25">
      <c r="G368" s="29"/>
      <c r="H368" s="30"/>
    </row>
    <row r="369" spans="7:8" x14ac:dyDescent="0.25">
      <c r="G369" s="29"/>
      <c r="H369" s="30"/>
    </row>
    <row r="370" spans="7:8" x14ac:dyDescent="0.25">
      <c r="G370" s="29"/>
      <c r="H370" s="30"/>
    </row>
    <row r="371" spans="7:8" x14ac:dyDescent="0.25">
      <c r="G371" s="29"/>
      <c r="H371" s="30"/>
    </row>
    <row r="372" spans="7:8" x14ac:dyDescent="0.25">
      <c r="G372" s="29"/>
      <c r="H372" s="30"/>
    </row>
    <row r="373" spans="7:8" x14ac:dyDescent="0.25">
      <c r="G373" s="29"/>
      <c r="H373" s="30"/>
    </row>
    <row r="374" spans="7:8" x14ac:dyDescent="0.25">
      <c r="G374" s="29"/>
      <c r="H374" s="30"/>
    </row>
    <row r="375" spans="7:8" x14ac:dyDescent="0.25">
      <c r="G375" s="29"/>
      <c r="H375" s="30"/>
    </row>
    <row r="376" spans="7:8" x14ac:dyDescent="0.25">
      <c r="G376" s="29"/>
      <c r="H376" s="30"/>
    </row>
    <row r="377" spans="7:8" x14ac:dyDescent="0.25">
      <c r="G377" s="29"/>
      <c r="H377" s="30"/>
    </row>
    <row r="378" spans="7:8" x14ac:dyDescent="0.25">
      <c r="G378" s="29"/>
      <c r="H378" s="30"/>
    </row>
    <row r="379" spans="7:8" x14ac:dyDescent="0.25">
      <c r="G379" s="29"/>
      <c r="H379" s="30"/>
    </row>
    <row r="380" spans="7:8" x14ac:dyDescent="0.25">
      <c r="G380" s="29"/>
      <c r="H380" s="30"/>
    </row>
    <row r="381" spans="7:8" x14ac:dyDescent="0.25">
      <c r="G381" s="29"/>
      <c r="H381" s="30"/>
    </row>
    <row r="382" spans="7:8" x14ac:dyDescent="0.25">
      <c r="G382" s="29"/>
      <c r="H382" s="30"/>
    </row>
    <row r="383" spans="7:8" x14ac:dyDescent="0.25">
      <c r="G383" s="29"/>
      <c r="H383" s="30"/>
    </row>
    <row r="384" spans="7:8" x14ac:dyDescent="0.25">
      <c r="G384" s="29"/>
      <c r="H384" s="30"/>
    </row>
    <row r="385" spans="7:8" x14ac:dyDescent="0.25">
      <c r="G385" s="29"/>
      <c r="H385" s="30"/>
    </row>
    <row r="386" spans="7:8" x14ac:dyDescent="0.25">
      <c r="G386" s="29"/>
      <c r="H386" s="30"/>
    </row>
    <row r="387" spans="7:8" x14ac:dyDescent="0.25">
      <c r="G387" s="29"/>
      <c r="H387" s="30"/>
    </row>
    <row r="388" spans="7:8" x14ac:dyDescent="0.25">
      <c r="G388" s="29"/>
      <c r="H388" s="30"/>
    </row>
    <row r="389" spans="7:8" x14ac:dyDescent="0.25">
      <c r="G389" s="29"/>
      <c r="H389" s="30"/>
    </row>
    <row r="390" spans="7:8" x14ac:dyDescent="0.25">
      <c r="G390" s="29"/>
      <c r="H390" s="30"/>
    </row>
    <row r="391" spans="7:8" x14ac:dyDescent="0.25">
      <c r="G391" s="29"/>
      <c r="H391" s="30"/>
    </row>
    <row r="392" spans="7:8" x14ac:dyDescent="0.25">
      <c r="G392" s="29"/>
      <c r="H392" s="30"/>
    </row>
    <row r="393" spans="7:8" x14ac:dyDescent="0.25">
      <c r="G393" s="29"/>
      <c r="H393" s="30"/>
    </row>
    <row r="394" spans="7:8" x14ac:dyDescent="0.25">
      <c r="G394" s="29"/>
      <c r="H394" s="30"/>
    </row>
    <row r="395" spans="7:8" x14ac:dyDescent="0.25">
      <c r="G395" s="29"/>
      <c r="H395" s="30"/>
    </row>
    <row r="396" spans="7:8" x14ac:dyDescent="0.25">
      <c r="G396" s="29"/>
      <c r="H396" s="30"/>
    </row>
    <row r="397" spans="7:8" x14ac:dyDescent="0.25">
      <c r="G397" s="29"/>
      <c r="H397" s="30"/>
    </row>
    <row r="398" spans="7:8" x14ac:dyDescent="0.25">
      <c r="G398" s="29"/>
      <c r="H398" s="30"/>
    </row>
    <row r="399" spans="7:8" x14ac:dyDescent="0.25">
      <c r="G399" s="29"/>
      <c r="H399" s="30"/>
    </row>
    <row r="400" spans="7:8" x14ac:dyDescent="0.25">
      <c r="G400" s="29"/>
      <c r="H400" s="30"/>
    </row>
    <row r="401" spans="7:8" x14ac:dyDescent="0.25">
      <c r="G401" s="29"/>
      <c r="H401" s="30"/>
    </row>
    <row r="402" spans="7:8" x14ac:dyDescent="0.25">
      <c r="G402" s="29"/>
      <c r="H402" s="30"/>
    </row>
    <row r="403" spans="7:8" x14ac:dyDescent="0.25">
      <c r="G403" s="29"/>
      <c r="H403" s="30"/>
    </row>
    <row r="404" spans="7:8" x14ac:dyDescent="0.25">
      <c r="G404" s="29"/>
      <c r="H404" s="30"/>
    </row>
    <row r="405" spans="7:8" x14ac:dyDescent="0.25">
      <c r="G405" s="29"/>
      <c r="H405" s="30"/>
    </row>
    <row r="406" spans="7:8" x14ac:dyDescent="0.25">
      <c r="G406" s="29"/>
      <c r="H406" s="30"/>
    </row>
    <row r="407" spans="7:8" x14ac:dyDescent="0.25">
      <c r="G407" s="29"/>
      <c r="H407" s="30"/>
    </row>
    <row r="408" spans="7:8" x14ac:dyDescent="0.25">
      <c r="G408" s="29"/>
      <c r="H408" s="30"/>
    </row>
    <row r="409" spans="7:8" x14ac:dyDescent="0.25">
      <c r="G409" s="29"/>
      <c r="H409" s="30"/>
    </row>
    <row r="410" spans="7:8" x14ac:dyDescent="0.25">
      <c r="G410" s="29"/>
      <c r="H410" s="30"/>
    </row>
    <row r="411" spans="7:8" x14ac:dyDescent="0.25">
      <c r="G411" s="29"/>
      <c r="H411" s="30"/>
    </row>
    <row r="412" spans="7:8" x14ac:dyDescent="0.25">
      <c r="G412" s="29"/>
      <c r="H412" s="30"/>
    </row>
    <row r="413" spans="7:8" x14ac:dyDescent="0.25">
      <c r="G413" s="29"/>
      <c r="H413" s="30"/>
    </row>
    <row r="414" spans="7:8" x14ac:dyDescent="0.25">
      <c r="G414" s="29"/>
      <c r="H414" s="30"/>
    </row>
    <row r="415" spans="7:8" x14ac:dyDescent="0.25">
      <c r="G415" s="29"/>
      <c r="H415" s="30"/>
    </row>
    <row r="416" spans="7:8" x14ac:dyDescent="0.25">
      <c r="G416" s="29"/>
      <c r="H416" s="30"/>
    </row>
    <row r="417" spans="7:8" x14ac:dyDescent="0.25">
      <c r="G417" s="29"/>
      <c r="H417" s="30"/>
    </row>
    <row r="418" spans="7:8" x14ac:dyDescent="0.25">
      <c r="G418" s="29"/>
      <c r="H418" s="30"/>
    </row>
    <row r="419" spans="7:8" x14ac:dyDescent="0.25">
      <c r="G419" s="29"/>
      <c r="H419" s="30"/>
    </row>
    <row r="420" spans="7:8" x14ac:dyDescent="0.25">
      <c r="G420" s="29"/>
      <c r="H420" s="30"/>
    </row>
    <row r="421" spans="7:8" x14ac:dyDescent="0.25">
      <c r="G421" s="29"/>
      <c r="H421" s="30"/>
    </row>
    <row r="422" spans="7:8" x14ac:dyDescent="0.25">
      <c r="G422" s="29"/>
      <c r="H422" s="30"/>
    </row>
    <row r="423" spans="7:8" x14ac:dyDescent="0.25">
      <c r="G423" s="29"/>
      <c r="H423" s="30"/>
    </row>
    <row r="424" spans="7:8" x14ac:dyDescent="0.25">
      <c r="G424" s="29"/>
      <c r="H424" s="30"/>
    </row>
    <row r="425" spans="7:8" x14ac:dyDescent="0.25">
      <c r="G425" s="29"/>
      <c r="H425" s="30"/>
    </row>
    <row r="426" spans="7:8" x14ac:dyDescent="0.25">
      <c r="G426" s="29"/>
      <c r="H426" s="30"/>
    </row>
    <row r="427" spans="7:8" x14ac:dyDescent="0.25">
      <c r="G427" s="29"/>
      <c r="H427" s="30"/>
    </row>
    <row r="428" spans="7:8" x14ac:dyDescent="0.25">
      <c r="G428" s="29"/>
      <c r="H428" s="30"/>
    </row>
    <row r="429" spans="7:8" x14ac:dyDescent="0.25">
      <c r="G429" s="29"/>
      <c r="H429" s="30"/>
    </row>
    <row r="430" spans="7:8" x14ac:dyDescent="0.25">
      <c r="G430" s="29"/>
      <c r="H430" s="30"/>
    </row>
    <row r="431" spans="7:8" x14ac:dyDescent="0.25">
      <c r="G431" s="29"/>
      <c r="H431" s="30"/>
    </row>
    <row r="432" spans="7:8" x14ac:dyDescent="0.25">
      <c r="G432" s="29"/>
      <c r="H432" s="30"/>
    </row>
    <row r="433" spans="7:8" x14ac:dyDescent="0.25">
      <c r="G433" s="29"/>
      <c r="H433" s="30"/>
    </row>
    <row r="434" spans="7:8" x14ac:dyDescent="0.25">
      <c r="G434" s="29"/>
      <c r="H434" s="30"/>
    </row>
    <row r="435" spans="7:8" x14ac:dyDescent="0.25">
      <c r="G435" s="29"/>
      <c r="H435" s="30"/>
    </row>
    <row r="436" spans="7:8" x14ac:dyDescent="0.25">
      <c r="G436" s="29"/>
      <c r="H436" s="30"/>
    </row>
    <row r="437" spans="7:8" x14ac:dyDescent="0.25">
      <c r="G437" s="29"/>
      <c r="H437" s="30"/>
    </row>
    <row r="438" spans="7:8" x14ac:dyDescent="0.25">
      <c r="G438" s="29"/>
      <c r="H438" s="30"/>
    </row>
    <row r="439" spans="7:8" x14ac:dyDescent="0.25">
      <c r="G439" s="29"/>
      <c r="H439" s="30"/>
    </row>
    <row r="440" spans="7:8" x14ac:dyDescent="0.25">
      <c r="G440" s="29"/>
      <c r="H440" s="30"/>
    </row>
    <row r="441" spans="7:8" x14ac:dyDescent="0.25">
      <c r="G441" s="29"/>
      <c r="H441" s="30"/>
    </row>
    <row r="442" spans="7:8" x14ac:dyDescent="0.25">
      <c r="G442" s="29"/>
      <c r="H442" s="30"/>
    </row>
    <row r="443" spans="7:8" x14ac:dyDescent="0.25">
      <c r="G443" s="29"/>
      <c r="H443" s="30"/>
    </row>
    <row r="444" spans="7:8" x14ac:dyDescent="0.25">
      <c r="G444" s="29"/>
      <c r="H444" s="30"/>
    </row>
    <row r="445" spans="7:8" x14ac:dyDescent="0.25">
      <c r="G445" s="29"/>
      <c r="H445" s="30"/>
    </row>
    <row r="446" spans="7:8" x14ac:dyDescent="0.25">
      <c r="G446" s="29"/>
      <c r="H446" s="30"/>
    </row>
    <row r="447" spans="7:8" x14ac:dyDescent="0.25">
      <c r="G447" s="29"/>
      <c r="H447" s="30"/>
    </row>
    <row r="448" spans="7:8" x14ac:dyDescent="0.25">
      <c r="G448" s="29"/>
      <c r="H448" s="30"/>
    </row>
    <row r="449" spans="7:8" x14ac:dyDescent="0.25">
      <c r="G449" s="29"/>
      <c r="H449" s="30"/>
    </row>
    <row r="450" spans="7:8" x14ac:dyDescent="0.25">
      <c r="G450" s="29"/>
      <c r="H450" s="30"/>
    </row>
    <row r="451" spans="7:8" x14ac:dyDescent="0.25">
      <c r="G451" s="29"/>
      <c r="H451" s="30"/>
    </row>
    <row r="452" spans="7:8" x14ac:dyDescent="0.25">
      <c r="G452" s="29"/>
      <c r="H452" s="30"/>
    </row>
    <row r="453" spans="7:8" x14ac:dyDescent="0.25">
      <c r="G453" s="29"/>
      <c r="H453" s="30"/>
    </row>
    <row r="454" spans="7:8" x14ac:dyDescent="0.25">
      <c r="G454" s="29"/>
      <c r="H454" s="30"/>
    </row>
    <row r="455" spans="7:8" x14ac:dyDescent="0.25">
      <c r="G455" s="29"/>
      <c r="H455" s="30"/>
    </row>
    <row r="456" spans="7:8" x14ac:dyDescent="0.25">
      <c r="G456" s="29"/>
      <c r="H456" s="30"/>
    </row>
    <row r="457" spans="7:8" x14ac:dyDescent="0.25">
      <c r="G457" s="29"/>
      <c r="H457" s="30"/>
    </row>
    <row r="458" spans="7:8" x14ac:dyDescent="0.25">
      <c r="G458" s="29"/>
      <c r="H458" s="30"/>
    </row>
    <row r="459" spans="7:8" x14ac:dyDescent="0.25">
      <c r="G459" s="29"/>
      <c r="H459" s="30"/>
    </row>
    <row r="460" spans="7:8" x14ac:dyDescent="0.25">
      <c r="G460" s="29"/>
      <c r="H460" s="30"/>
    </row>
    <row r="461" spans="7:8" x14ac:dyDescent="0.25">
      <c r="G461" s="29"/>
      <c r="H461" s="30"/>
    </row>
    <row r="462" spans="7:8" x14ac:dyDescent="0.25">
      <c r="G462" s="29"/>
      <c r="H462" s="30"/>
    </row>
    <row r="463" spans="7:8" x14ac:dyDescent="0.25">
      <c r="G463" s="29"/>
      <c r="H463" s="30"/>
    </row>
    <row r="464" spans="7:8" x14ac:dyDescent="0.25">
      <c r="G464" s="29"/>
      <c r="H464" s="30"/>
    </row>
    <row r="465" spans="7:8" x14ac:dyDescent="0.25">
      <c r="G465" s="29"/>
      <c r="H465" s="30"/>
    </row>
    <row r="466" spans="7:8" x14ac:dyDescent="0.25">
      <c r="G466" s="29"/>
      <c r="H466" s="30"/>
    </row>
    <row r="467" spans="7:8" x14ac:dyDescent="0.25">
      <c r="G467" s="29"/>
      <c r="H467" s="30"/>
    </row>
    <row r="468" spans="7:8" x14ac:dyDescent="0.25">
      <c r="G468" s="29"/>
      <c r="H468" s="30"/>
    </row>
    <row r="469" spans="7:8" x14ac:dyDescent="0.25">
      <c r="G469" s="29"/>
      <c r="H469" s="30"/>
    </row>
    <row r="470" spans="7:8" x14ac:dyDescent="0.25">
      <c r="G470" s="29"/>
      <c r="H470" s="30"/>
    </row>
    <row r="471" spans="7:8" x14ac:dyDescent="0.25">
      <c r="G471" s="29"/>
      <c r="H471" s="30"/>
    </row>
    <row r="472" spans="7:8" x14ac:dyDescent="0.25">
      <c r="G472" s="29"/>
      <c r="H472" s="30"/>
    </row>
    <row r="473" spans="7:8" x14ac:dyDescent="0.25">
      <c r="G473" s="29"/>
      <c r="H473" s="30"/>
    </row>
    <row r="474" spans="7:8" x14ac:dyDescent="0.25">
      <c r="G474" s="29"/>
      <c r="H474" s="30"/>
    </row>
    <row r="475" spans="7:8" x14ac:dyDescent="0.25">
      <c r="G475" s="29"/>
      <c r="H475" s="30"/>
    </row>
    <row r="476" spans="7:8" x14ac:dyDescent="0.25">
      <c r="G476" s="29"/>
      <c r="H476" s="30"/>
    </row>
    <row r="477" spans="7:8" x14ac:dyDescent="0.25">
      <c r="G477" s="29"/>
      <c r="H477" s="30"/>
    </row>
    <row r="478" spans="7:8" x14ac:dyDescent="0.25">
      <c r="G478" s="29"/>
      <c r="H478" s="30"/>
    </row>
    <row r="479" spans="7:8" x14ac:dyDescent="0.25">
      <c r="G479" s="29"/>
      <c r="H479" s="30"/>
    </row>
    <row r="480" spans="7:8" x14ac:dyDescent="0.25">
      <c r="G480" s="29"/>
      <c r="H480" s="30"/>
    </row>
    <row r="481" spans="7:8" x14ac:dyDescent="0.25">
      <c r="G481" s="29"/>
      <c r="H481" s="30"/>
    </row>
    <row r="482" spans="7:8" x14ac:dyDescent="0.25">
      <c r="G482" s="29"/>
      <c r="H482" s="30"/>
    </row>
    <row r="483" spans="7:8" x14ac:dyDescent="0.25">
      <c r="G483" s="29"/>
      <c r="H483" s="30"/>
    </row>
    <row r="484" spans="7:8" x14ac:dyDescent="0.25">
      <c r="G484" s="29"/>
      <c r="H484" s="30"/>
    </row>
    <row r="485" spans="7:8" x14ac:dyDescent="0.25">
      <c r="G485" s="29"/>
      <c r="H485" s="30"/>
    </row>
    <row r="486" spans="7:8" x14ac:dyDescent="0.25">
      <c r="G486" s="29"/>
      <c r="H486" s="30"/>
    </row>
    <row r="487" spans="7:8" x14ac:dyDescent="0.25">
      <c r="G487" s="29"/>
      <c r="H487" s="30"/>
    </row>
    <row r="488" spans="7:8" x14ac:dyDescent="0.25">
      <c r="G488" s="29"/>
      <c r="H488" s="30"/>
    </row>
    <row r="489" spans="7:8" x14ac:dyDescent="0.25">
      <c r="G489" s="29"/>
      <c r="H489" s="30"/>
    </row>
    <row r="490" spans="7:8" x14ac:dyDescent="0.25">
      <c r="G490" s="29"/>
      <c r="H490" s="30"/>
    </row>
    <row r="491" spans="7:8" x14ac:dyDescent="0.25">
      <c r="G491" s="29"/>
      <c r="H491" s="30"/>
    </row>
    <row r="492" spans="7:8" x14ac:dyDescent="0.25">
      <c r="G492" s="29"/>
      <c r="H492" s="30"/>
    </row>
    <row r="493" spans="7:8" x14ac:dyDescent="0.25">
      <c r="G493" s="29"/>
      <c r="H493" s="30"/>
    </row>
    <row r="494" spans="7:8" x14ac:dyDescent="0.25">
      <c r="G494" s="29"/>
      <c r="H494" s="30"/>
    </row>
    <row r="495" spans="7:8" x14ac:dyDescent="0.25">
      <c r="G495" s="29"/>
      <c r="H495" s="30"/>
    </row>
    <row r="496" spans="7:8" x14ac:dyDescent="0.25">
      <c r="G496" s="29"/>
      <c r="H496" s="30"/>
    </row>
    <row r="497" spans="7:8" x14ac:dyDescent="0.25">
      <c r="G497" s="29"/>
      <c r="H497" s="30"/>
    </row>
    <row r="498" spans="7:8" x14ac:dyDescent="0.25">
      <c r="G498" s="29"/>
      <c r="H498" s="30"/>
    </row>
    <row r="499" spans="7:8" x14ac:dyDescent="0.25">
      <c r="G499" s="29"/>
      <c r="H499" s="30"/>
    </row>
    <row r="500" spans="7:8" x14ac:dyDescent="0.25">
      <c r="G500" s="29"/>
      <c r="H500" s="30"/>
    </row>
    <row r="501" spans="7:8" x14ac:dyDescent="0.25">
      <c r="G501" s="29"/>
      <c r="H501" s="30"/>
    </row>
    <row r="502" spans="7:8" x14ac:dyDescent="0.25">
      <c r="G502" s="29"/>
      <c r="H502" s="30"/>
    </row>
    <row r="503" spans="7:8" x14ac:dyDescent="0.25">
      <c r="G503" s="29"/>
      <c r="H503" s="30"/>
    </row>
    <row r="504" spans="7:8" x14ac:dyDescent="0.25">
      <c r="G504" s="29"/>
      <c r="H504" s="30"/>
    </row>
    <row r="505" spans="7:8" x14ac:dyDescent="0.25">
      <c r="G505" s="29"/>
      <c r="H505" s="30"/>
    </row>
    <row r="506" spans="7:8" x14ac:dyDescent="0.25">
      <c r="G506" s="29"/>
      <c r="H506" s="30"/>
    </row>
    <row r="507" spans="7:8" x14ac:dyDescent="0.25">
      <c r="G507" s="29"/>
      <c r="H507" s="30"/>
    </row>
    <row r="508" spans="7:8" x14ac:dyDescent="0.25">
      <c r="G508" s="29"/>
      <c r="H508" s="30"/>
    </row>
    <row r="509" spans="7:8" x14ac:dyDescent="0.25">
      <c r="G509" s="29"/>
      <c r="H509" s="30"/>
    </row>
    <row r="510" spans="7:8" x14ac:dyDescent="0.25">
      <c r="G510" s="29"/>
      <c r="H510" s="30"/>
    </row>
    <row r="511" spans="7:8" x14ac:dyDescent="0.25">
      <c r="G511" s="29"/>
      <c r="H511" s="30"/>
    </row>
    <row r="512" spans="7:8" x14ac:dyDescent="0.25">
      <c r="G512" s="29"/>
      <c r="H512" s="30"/>
    </row>
    <row r="513" spans="7:8" x14ac:dyDescent="0.25">
      <c r="G513" s="29"/>
      <c r="H513" s="30"/>
    </row>
    <row r="514" spans="7:8" x14ac:dyDescent="0.25">
      <c r="G514" s="29"/>
      <c r="H514" s="30"/>
    </row>
    <row r="515" spans="7:8" x14ac:dyDescent="0.25">
      <c r="G515" s="29"/>
      <c r="H515" s="30"/>
    </row>
    <row r="516" spans="7:8" x14ac:dyDescent="0.25">
      <c r="G516" s="29"/>
      <c r="H516" s="30"/>
    </row>
    <row r="517" spans="7:8" x14ac:dyDescent="0.25">
      <c r="G517" s="29"/>
      <c r="H517" s="30"/>
    </row>
    <row r="518" spans="7:8" x14ac:dyDescent="0.25">
      <c r="G518" s="29"/>
      <c r="H518" s="30"/>
    </row>
    <row r="519" spans="7:8" x14ac:dyDescent="0.25">
      <c r="G519" s="29"/>
      <c r="H519" s="30"/>
    </row>
    <row r="520" spans="7:8" x14ac:dyDescent="0.25">
      <c r="G520" s="29"/>
      <c r="H520" s="30"/>
    </row>
    <row r="521" spans="7:8" x14ac:dyDescent="0.25">
      <c r="G521" s="29"/>
      <c r="H521" s="30"/>
    </row>
    <row r="522" spans="7:8" x14ac:dyDescent="0.25">
      <c r="G522" s="29"/>
      <c r="H522" s="30"/>
    </row>
    <row r="523" spans="7:8" x14ac:dyDescent="0.25">
      <c r="G523" s="29"/>
      <c r="H523" s="30"/>
    </row>
    <row r="524" spans="7:8" x14ac:dyDescent="0.25">
      <c r="G524" s="29"/>
      <c r="H524" s="30"/>
    </row>
    <row r="525" spans="7:8" x14ac:dyDescent="0.25">
      <c r="G525" s="29"/>
      <c r="H525" s="30"/>
    </row>
    <row r="526" spans="7:8" x14ac:dyDescent="0.25">
      <c r="G526" s="29"/>
      <c r="H526" s="30"/>
    </row>
    <row r="527" spans="7:8" x14ac:dyDescent="0.25">
      <c r="G527" s="29"/>
      <c r="H527" s="30"/>
    </row>
    <row r="528" spans="7:8" x14ac:dyDescent="0.25">
      <c r="G528" s="29"/>
      <c r="H528" s="30"/>
    </row>
    <row r="529" spans="7:8" x14ac:dyDescent="0.25">
      <c r="G529" s="29"/>
      <c r="H529" s="30"/>
    </row>
    <row r="530" spans="7:8" x14ac:dyDescent="0.25">
      <c r="G530" s="29"/>
      <c r="H530" s="30"/>
    </row>
    <row r="531" spans="7:8" x14ac:dyDescent="0.25">
      <c r="G531" s="29"/>
      <c r="H531" s="30"/>
    </row>
    <row r="532" spans="7:8" x14ac:dyDescent="0.25">
      <c r="G532" s="29"/>
      <c r="H532" s="30"/>
    </row>
    <row r="533" spans="7:8" x14ac:dyDescent="0.25">
      <c r="G533" s="29"/>
      <c r="H533" s="30"/>
    </row>
    <row r="534" spans="7:8" x14ac:dyDescent="0.25">
      <c r="G534" s="29"/>
      <c r="H534" s="30"/>
    </row>
    <row r="535" spans="7:8" x14ac:dyDescent="0.25">
      <c r="G535" s="29"/>
      <c r="H535" s="30"/>
    </row>
    <row r="536" spans="7:8" x14ac:dyDescent="0.25">
      <c r="G536" s="29"/>
      <c r="H536" s="30"/>
    </row>
    <row r="537" spans="7:8" x14ac:dyDescent="0.25">
      <c r="G537" s="29"/>
      <c r="H537" s="30"/>
    </row>
    <row r="538" spans="7:8" x14ac:dyDescent="0.25">
      <c r="G538" s="29"/>
      <c r="H538" s="30"/>
    </row>
    <row r="539" spans="7:8" x14ac:dyDescent="0.25">
      <c r="G539" s="29"/>
      <c r="H539" s="30"/>
    </row>
    <row r="540" spans="7:8" x14ac:dyDescent="0.25">
      <c r="G540" s="29"/>
      <c r="H540" s="30"/>
    </row>
    <row r="541" spans="7:8" x14ac:dyDescent="0.25">
      <c r="G541" s="29"/>
      <c r="H541" s="30"/>
    </row>
    <row r="542" spans="7:8" x14ac:dyDescent="0.25">
      <c r="G542" s="29"/>
      <c r="H542" s="30"/>
    </row>
    <row r="543" spans="7:8" x14ac:dyDescent="0.25">
      <c r="G543" s="29"/>
      <c r="H543" s="30"/>
    </row>
    <row r="544" spans="7:8" x14ac:dyDescent="0.25">
      <c r="G544" s="29"/>
      <c r="H544" s="30"/>
    </row>
    <row r="545" spans="7:8" x14ac:dyDescent="0.25">
      <c r="G545" s="29"/>
      <c r="H545" s="30"/>
    </row>
    <row r="546" spans="7:8" x14ac:dyDescent="0.25">
      <c r="G546" s="29"/>
      <c r="H546" s="30"/>
    </row>
    <row r="547" spans="7:8" x14ac:dyDescent="0.25">
      <c r="G547" s="29"/>
      <c r="H547" s="30"/>
    </row>
    <row r="548" spans="7:8" x14ac:dyDescent="0.25">
      <c r="G548" s="29"/>
      <c r="H548" s="30"/>
    </row>
    <row r="549" spans="7:8" x14ac:dyDescent="0.25">
      <c r="G549" s="29"/>
      <c r="H549" s="30"/>
    </row>
    <row r="550" spans="7:8" x14ac:dyDescent="0.25">
      <c r="G550" s="29"/>
      <c r="H550" s="30"/>
    </row>
    <row r="551" spans="7:8" x14ac:dyDescent="0.25">
      <c r="G551" s="29"/>
      <c r="H551" s="30"/>
    </row>
    <row r="552" spans="7:8" x14ac:dyDescent="0.25">
      <c r="G552" s="29"/>
      <c r="H552" s="30"/>
    </row>
    <row r="553" spans="7:8" x14ac:dyDescent="0.25">
      <c r="G553" s="29"/>
      <c r="H553" s="30"/>
    </row>
    <row r="554" spans="7:8" x14ac:dyDescent="0.25">
      <c r="G554" s="29"/>
      <c r="H554" s="30"/>
    </row>
    <row r="555" spans="7:8" x14ac:dyDescent="0.25">
      <c r="G555" s="29"/>
      <c r="H555" s="30"/>
    </row>
    <row r="556" spans="7:8" x14ac:dyDescent="0.25">
      <c r="G556" s="29"/>
      <c r="H556" s="30"/>
    </row>
    <row r="557" spans="7:8" x14ac:dyDescent="0.25">
      <c r="G557" s="29"/>
      <c r="H557" s="30"/>
    </row>
    <row r="558" spans="7:8" x14ac:dyDescent="0.25">
      <c r="G558" s="29"/>
      <c r="H558" s="30"/>
    </row>
    <row r="559" spans="7:8" x14ac:dyDescent="0.25">
      <c r="G559" s="29"/>
      <c r="H559" s="30"/>
    </row>
    <row r="560" spans="7:8" x14ac:dyDescent="0.25">
      <c r="G560" s="29"/>
      <c r="H560" s="30"/>
    </row>
    <row r="561" spans="7:8" x14ac:dyDescent="0.25">
      <c r="G561" s="29"/>
      <c r="H561" s="30"/>
    </row>
    <row r="562" spans="7:8" x14ac:dyDescent="0.25">
      <c r="G562" s="29"/>
      <c r="H562" s="30"/>
    </row>
    <row r="563" spans="7:8" x14ac:dyDescent="0.25">
      <c r="G563" s="29"/>
      <c r="H563" s="30"/>
    </row>
    <row r="564" spans="7:8" x14ac:dyDescent="0.25">
      <c r="G564" s="29"/>
      <c r="H564" s="30"/>
    </row>
    <row r="565" spans="7:8" x14ac:dyDescent="0.25">
      <c r="G565" s="29"/>
      <c r="H565" s="30"/>
    </row>
    <row r="566" spans="7:8" x14ac:dyDescent="0.25">
      <c r="G566" s="29"/>
      <c r="H566" s="30"/>
    </row>
    <row r="567" spans="7:8" x14ac:dyDescent="0.25">
      <c r="G567" s="29"/>
      <c r="H567" s="30"/>
    </row>
    <row r="568" spans="7:8" x14ac:dyDescent="0.25">
      <c r="G568" s="29"/>
      <c r="H568" s="30"/>
    </row>
    <row r="569" spans="7:8" x14ac:dyDescent="0.25">
      <c r="G569" s="29"/>
      <c r="H569" s="30"/>
    </row>
    <row r="570" spans="7:8" x14ac:dyDescent="0.25">
      <c r="G570" s="29"/>
      <c r="H570" s="30"/>
    </row>
    <row r="571" spans="7:8" x14ac:dyDescent="0.25">
      <c r="G571" s="29"/>
      <c r="H571" s="30"/>
    </row>
    <row r="572" spans="7:8" x14ac:dyDescent="0.25">
      <c r="G572" s="29"/>
      <c r="H572" s="30"/>
    </row>
    <row r="573" spans="7:8" x14ac:dyDescent="0.25">
      <c r="G573" s="29"/>
      <c r="H573" s="30"/>
    </row>
    <row r="574" spans="7:8" x14ac:dyDescent="0.25">
      <c r="G574" s="29"/>
      <c r="H574" s="30"/>
    </row>
    <row r="575" spans="7:8" x14ac:dyDescent="0.25">
      <c r="G575" s="29"/>
      <c r="H575" s="30"/>
    </row>
    <row r="576" spans="7:8" x14ac:dyDescent="0.25">
      <c r="G576" s="29"/>
      <c r="H576" s="30"/>
    </row>
    <row r="577" spans="7:8" x14ac:dyDescent="0.25">
      <c r="G577" s="29"/>
      <c r="H577" s="30"/>
    </row>
    <row r="578" spans="7:8" x14ac:dyDescent="0.25">
      <c r="G578" s="29"/>
      <c r="H578" s="30"/>
    </row>
    <row r="579" spans="7:8" x14ac:dyDescent="0.25">
      <c r="G579" s="29"/>
      <c r="H579" s="30"/>
    </row>
    <row r="580" spans="7:8" x14ac:dyDescent="0.25">
      <c r="G580" s="29"/>
      <c r="H580" s="30"/>
    </row>
    <row r="581" spans="7:8" x14ac:dyDescent="0.25">
      <c r="G581" s="29"/>
      <c r="H581" s="30"/>
    </row>
    <row r="582" spans="7:8" x14ac:dyDescent="0.25">
      <c r="G582" s="29"/>
      <c r="H582" s="30"/>
    </row>
    <row r="583" spans="7:8" x14ac:dyDescent="0.25">
      <c r="G583" s="29"/>
      <c r="H583" s="30"/>
    </row>
    <row r="584" spans="7:8" x14ac:dyDescent="0.25">
      <c r="G584" s="29"/>
      <c r="H584" s="30"/>
    </row>
    <row r="585" spans="7:8" x14ac:dyDescent="0.25">
      <c r="G585" s="29"/>
      <c r="H585" s="30"/>
    </row>
    <row r="586" spans="7:8" x14ac:dyDescent="0.25">
      <c r="G586" s="29"/>
      <c r="H586" s="30"/>
    </row>
    <row r="587" spans="7:8" x14ac:dyDescent="0.25">
      <c r="G587" s="29"/>
      <c r="H587" s="30"/>
    </row>
    <row r="588" spans="7:8" x14ac:dyDescent="0.25">
      <c r="G588" s="29"/>
      <c r="H588" s="30"/>
    </row>
    <row r="589" spans="7:8" x14ac:dyDescent="0.25">
      <c r="G589" s="29"/>
      <c r="H589" s="30"/>
    </row>
    <row r="590" spans="7:8" x14ac:dyDescent="0.25">
      <c r="G590" s="29"/>
      <c r="H590" s="30"/>
    </row>
    <row r="591" spans="7:8" x14ac:dyDescent="0.25">
      <c r="G591" s="29"/>
      <c r="H591" s="30"/>
    </row>
    <row r="592" spans="7:8" x14ac:dyDescent="0.25">
      <c r="G592" s="29"/>
      <c r="H592" s="30"/>
    </row>
    <row r="593" spans="7:8" x14ac:dyDescent="0.25">
      <c r="G593" s="29"/>
      <c r="H593" s="30"/>
    </row>
    <row r="594" spans="7:8" x14ac:dyDescent="0.25">
      <c r="G594" s="29"/>
      <c r="H594" s="30"/>
    </row>
    <row r="595" spans="7:8" x14ac:dyDescent="0.25">
      <c r="G595" s="29"/>
      <c r="H595" s="30"/>
    </row>
    <row r="596" spans="7:8" x14ac:dyDescent="0.25">
      <c r="G596" s="29"/>
      <c r="H596" s="30"/>
    </row>
    <row r="597" spans="7:8" x14ac:dyDescent="0.25">
      <c r="G597" s="29"/>
      <c r="H597" s="30"/>
    </row>
    <row r="598" spans="7:8" x14ac:dyDescent="0.25">
      <c r="G598" s="29"/>
      <c r="H598" s="30"/>
    </row>
    <row r="599" spans="7:8" x14ac:dyDescent="0.25">
      <c r="G599" s="29"/>
      <c r="H599" s="30"/>
    </row>
    <row r="600" spans="7:8" x14ac:dyDescent="0.25">
      <c r="G600" s="29"/>
      <c r="H600" s="30"/>
    </row>
    <row r="601" spans="7:8" x14ac:dyDescent="0.25">
      <c r="G601" s="29"/>
      <c r="H601" s="30"/>
    </row>
    <row r="602" spans="7:8" x14ac:dyDescent="0.25">
      <c r="G602" s="29"/>
      <c r="H602" s="30"/>
    </row>
    <row r="603" spans="7:8" x14ac:dyDescent="0.25">
      <c r="G603" s="29"/>
      <c r="H603" s="30"/>
    </row>
    <row r="604" spans="7:8" x14ac:dyDescent="0.25">
      <c r="G604" s="29"/>
      <c r="H604" s="30"/>
    </row>
    <row r="605" spans="7:8" x14ac:dyDescent="0.25">
      <c r="G605" s="29"/>
      <c r="H605" s="30"/>
    </row>
    <row r="606" spans="7:8" x14ac:dyDescent="0.25">
      <c r="G606" s="29"/>
      <c r="H606" s="30"/>
    </row>
    <row r="607" spans="7:8" x14ac:dyDescent="0.25">
      <c r="G607" s="29"/>
      <c r="H607" s="30"/>
    </row>
    <row r="608" spans="7:8" x14ac:dyDescent="0.25">
      <c r="G608" s="29"/>
      <c r="H608" s="30"/>
    </row>
    <row r="609" spans="7:8" x14ac:dyDescent="0.25">
      <c r="G609" s="29"/>
      <c r="H609" s="30"/>
    </row>
    <row r="610" spans="7:8" x14ac:dyDescent="0.25">
      <c r="G610" s="29"/>
      <c r="H610" s="30"/>
    </row>
    <row r="611" spans="7:8" x14ac:dyDescent="0.25">
      <c r="G611" s="29"/>
      <c r="H611" s="30"/>
    </row>
    <row r="612" spans="7:8" x14ac:dyDescent="0.25">
      <c r="G612" s="29"/>
      <c r="H612" s="30"/>
    </row>
    <row r="613" spans="7:8" x14ac:dyDescent="0.25">
      <c r="G613" s="29"/>
      <c r="H613" s="30"/>
    </row>
    <row r="614" spans="7:8" x14ac:dyDescent="0.25">
      <c r="G614" s="29"/>
      <c r="H614" s="30"/>
    </row>
    <row r="615" spans="7:8" x14ac:dyDescent="0.25">
      <c r="G615" s="29"/>
      <c r="H615" s="30"/>
    </row>
    <row r="616" spans="7:8" x14ac:dyDescent="0.25">
      <c r="G616" s="29"/>
      <c r="H616" s="30"/>
    </row>
    <row r="617" spans="7:8" x14ac:dyDescent="0.25">
      <c r="G617" s="29"/>
      <c r="H617" s="30"/>
    </row>
    <row r="618" spans="7:8" x14ac:dyDescent="0.25">
      <c r="G618" s="29"/>
      <c r="H618" s="30"/>
    </row>
    <row r="619" spans="7:8" x14ac:dyDescent="0.25">
      <c r="G619" s="29"/>
      <c r="H619" s="30"/>
    </row>
    <row r="620" spans="7:8" x14ac:dyDescent="0.25">
      <c r="G620" s="29"/>
      <c r="H620" s="30"/>
    </row>
    <row r="621" spans="7:8" x14ac:dyDescent="0.25">
      <c r="G621" s="29"/>
      <c r="H621" s="30"/>
    </row>
    <row r="622" spans="7:8" x14ac:dyDescent="0.25">
      <c r="G622" s="29"/>
      <c r="H622" s="30"/>
    </row>
    <row r="623" spans="7:8" x14ac:dyDescent="0.25">
      <c r="G623" s="29"/>
      <c r="H623" s="30"/>
    </row>
    <row r="624" spans="7:8" x14ac:dyDescent="0.25">
      <c r="G624" s="29"/>
      <c r="H624" s="30"/>
    </row>
    <row r="625" spans="7:8" x14ac:dyDescent="0.25">
      <c r="G625" s="29"/>
      <c r="H625" s="30"/>
    </row>
    <row r="626" spans="7:8" x14ac:dyDescent="0.25">
      <c r="G626" s="29"/>
      <c r="H626" s="30"/>
    </row>
    <row r="627" spans="7:8" x14ac:dyDescent="0.25">
      <c r="G627" s="29"/>
      <c r="H627" s="30"/>
    </row>
    <row r="628" spans="7:8" x14ac:dyDescent="0.25">
      <c r="G628" s="29"/>
      <c r="H628" s="30"/>
    </row>
    <row r="629" spans="7:8" x14ac:dyDescent="0.25">
      <c r="G629" s="29"/>
      <c r="H629" s="30"/>
    </row>
    <row r="630" spans="7:8" x14ac:dyDescent="0.25">
      <c r="G630" s="29"/>
      <c r="H630" s="30"/>
    </row>
    <row r="631" spans="7:8" x14ac:dyDescent="0.25">
      <c r="G631" s="29"/>
      <c r="H631" s="30"/>
    </row>
    <row r="632" spans="7:8" x14ac:dyDescent="0.25">
      <c r="G632" s="29"/>
      <c r="H632" s="30"/>
    </row>
    <row r="633" spans="7:8" x14ac:dyDescent="0.25">
      <c r="G633" s="29"/>
      <c r="H633" s="30"/>
    </row>
    <row r="634" spans="7:8" x14ac:dyDescent="0.25">
      <c r="G634" s="29"/>
      <c r="H634" s="30"/>
    </row>
    <row r="635" spans="7:8" x14ac:dyDescent="0.25">
      <c r="G635" s="29"/>
      <c r="H635" s="30"/>
    </row>
    <row r="636" spans="7:8" x14ac:dyDescent="0.25">
      <c r="G636" s="29"/>
      <c r="H636" s="30"/>
    </row>
    <row r="637" spans="7:8" x14ac:dyDescent="0.25">
      <c r="G637" s="29"/>
      <c r="H637" s="30"/>
    </row>
    <row r="638" spans="7:8" x14ac:dyDescent="0.25">
      <c r="G638" s="29"/>
      <c r="H638" s="30"/>
    </row>
    <row r="639" spans="7:8" x14ac:dyDescent="0.25">
      <c r="G639" s="29"/>
      <c r="H639" s="30"/>
    </row>
    <row r="640" spans="7:8" x14ac:dyDescent="0.25">
      <c r="G640" s="29"/>
      <c r="H640" s="30"/>
    </row>
    <row r="641" spans="7:8" x14ac:dyDescent="0.25">
      <c r="G641" s="29"/>
      <c r="H641" s="30"/>
    </row>
    <row r="642" spans="7:8" x14ac:dyDescent="0.25">
      <c r="G642" s="29"/>
      <c r="H642" s="30"/>
    </row>
    <row r="643" spans="7:8" x14ac:dyDescent="0.25">
      <c r="G643" s="29"/>
      <c r="H643" s="30"/>
    </row>
    <row r="644" spans="7:8" x14ac:dyDescent="0.25">
      <c r="G644" s="29"/>
      <c r="H644" s="30"/>
    </row>
    <row r="645" spans="7:8" x14ac:dyDescent="0.25">
      <c r="G645" s="29"/>
      <c r="H645" s="30"/>
    </row>
    <row r="646" spans="7:8" x14ac:dyDescent="0.25">
      <c r="G646" s="29"/>
      <c r="H646" s="30"/>
    </row>
    <row r="647" spans="7:8" x14ac:dyDescent="0.25">
      <c r="G647" s="29"/>
      <c r="H647" s="30"/>
    </row>
    <row r="648" spans="7:8" x14ac:dyDescent="0.25">
      <c r="G648" s="29"/>
      <c r="H648" s="30"/>
    </row>
    <row r="649" spans="7:8" x14ac:dyDescent="0.25">
      <c r="G649" s="29"/>
      <c r="H649" s="30"/>
    </row>
    <row r="650" spans="7:8" x14ac:dyDescent="0.25">
      <c r="G650" s="29"/>
      <c r="H650" s="30"/>
    </row>
    <row r="651" spans="7:8" x14ac:dyDescent="0.25">
      <c r="G651" s="29"/>
      <c r="H651" s="30"/>
    </row>
    <row r="652" spans="7:8" x14ac:dyDescent="0.25">
      <c r="G652" s="29"/>
      <c r="H652" s="30"/>
    </row>
    <row r="653" spans="7:8" x14ac:dyDescent="0.25">
      <c r="G653" s="29"/>
      <c r="H653" s="30"/>
    </row>
    <row r="654" spans="7:8" x14ac:dyDescent="0.25">
      <c r="G654" s="29"/>
      <c r="H654" s="30"/>
    </row>
    <row r="655" spans="7:8" x14ac:dyDescent="0.25">
      <c r="G655" s="29"/>
      <c r="H655" s="30"/>
    </row>
    <row r="656" spans="7:8" x14ac:dyDescent="0.25">
      <c r="G656" s="29"/>
      <c r="H656" s="30"/>
    </row>
    <row r="657" spans="7:8" x14ac:dyDescent="0.25">
      <c r="G657" s="29"/>
      <c r="H657" s="30"/>
    </row>
    <row r="658" spans="7:8" x14ac:dyDescent="0.25">
      <c r="G658" s="29"/>
      <c r="H658" s="30"/>
    </row>
    <row r="659" spans="7:8" x14ac:dyDescent="0.25">
      <c r="G659" s="29"/>
      <c r="H659" s="30"/>
    </row>
    <row r="660" spans="7:8" x14ac:dyDescent="0.25">
      <c r="G660" s="29"/>
      <c r="H660" s="30"/>
    </row>
    <row r="661" spans="7:8" x14ac:dyDescent="0.25">
      <c r="G661" s="29"/>
      <c r="H661" s="30"/>
    </row>
    <row r="662" spans="7:8" x14ac:dyDescent="0.25">
      <c r="G662" s="29"/>
      <c r="H662" s="30"/>
    </row>
    <row r="663" spans="7:8" x14ac:dyDescent="0.25">
      <c r="G663" s="29"/>
      <c r="H663" s="30"/>
    </row>
    <row r="664" spans="7:8" x14ac:dyDescent="0.25">
      <c r="G664" s="29"/>
      <c r="H664" s="30"/>
    </row>
    <row r="665" spans="7:8" x14ac:dyDescent="0.25">
      <c r="G665" s="29"/>
      <c r="H665" s="30"/>
    </row>
    <row r="666" spans="7:8" x14ac:dyDescent="0.25">
      <c r="G666" s="29"/>
      <c r="H666" s="30"/>
    </row>
    <row r="667" spans="7:8" x14ac:dyDescent="0.25">
      <c r="G667" s="29"/>
      <c r="H667" s="30"/>
    </row>
    <row r="668" spans="7:8" x14ac:dyDescent="0.25">
      <c r="G668" s="29"/>
      <c r="H668" s="30"/>
    </row>
    <row r="669" spans="7:8" x14ac:dyDescent="0.25">
      <c r="G669" s="29"/>
      <c r="H669" s="30"/>
    </row>
    <row r="670" spans="7:8" x14ac:dyDescent="0.25">
      <c r="G670" s="29"/>
      <c r="H670" s="30"/>
    </row>
    <row r="671" spans="7:8" x14ac:dyDescent="0.25">
      <c r="G671" s="29"/>
      <c r="H671" s="30"/>
    </row>
    <row r="672" spans="7:8" x14ac:dyDescent="0.25">
      <c r="G672" s="29"/>
      <c r="H672" s="30"/>
    </row>
    <row r="673" spans="7:8" x14ac:dyDescent="0.25">
      <c r="G673" s="29"/>
      <c r="H673" s="30"/>
    </row>
    <row r="674" spans="7:8" x14ac:dyDescent="0.25">
      <c r="G674" s="29"/>
      <c r="H674" s="30"/>
    </row>
    <row r="675" spans="7:8" x14ac:dyDescent="0.25">
      <c r="G675" s="29"/>
      <c r="H675" s="30"/>
    </row>
    <row r="676" spans="7:8" x14ac:dyDescent="0.25">
      <c r="G676" s="29"/>
      <c r="H676" s="30"/>
    </row>
    <row r="677" spans="7:8" x14ac:dyDescent="0.25">
      <c r="G677" s="29"/>
      <c r="H677" s="30"/>
    </row>
    <row r="678" spans="7:8" x14ac:dyDescent="0.25">
      <c r="G678" s="29"/>
      <c r="H678" s="30"/>
    </row>
    <row r="679" spans="7:8" x14ac:dyDescent="0.25">
      <c r="G679" s="29"/>
      <c r="H679" s="30"/>
    </row>
    <row r="680" spans="7:8" x14ac:dyDescent="0.25">
      <c r="G680" s="29"/>
      <c r="H680" s="30"/>
    </row>
    <row r="681" spans="7:8" x14ac:dyDescent="0.25">
      <c r="G681" s="29"/>
      <c r="H681" s="30"/>
    </row>
    <row r="682" spans="7:8" x14ac:dyDescent="0.25">
      <c r="G682" s="29"/>
      <c r="H682" s="30"/>
    </row>
    <row r="683" spans="7:8" x14ac:dyDescent="0.25">
      <c r="G683" s="29"/>
      <c r="H683" s="30"/>
    </row>
    <row r="684" spans="7:8" x14ac:dyDescent="0.25">
      <c r="G684" s="29"/>
      <c r="H684" s="30"/>
    </row>
    <row r="685" spans="7:8" x14ac:dyDescent="0.25">
      <c r="G685" s="29"/>
      <c r="H685" s="30"/>
    </row>
    <row r="686" spans="7:8" x14ac:dyDescent="0.25">
      <c r="G686" s="29"/>
      <c r="H686" s="30"/>
    </row>
    <row r="687" spans="7:8" x14ac:dyDescent="0.25">
      <c r="G687" s="29"/>
      <c r="H687" s="30"/>
    </row>
    <row r="688" spans="7:8" x14ac:dyDescent="0.25">
      <c r="G688" s="29"/>
      <c r="H688" s="30"/>
    </row>
    <row r="689" spans="7:8" x14ac:dyDescent="0.25">
      <c r="G689" s="29"/>
      <c r="H689" s="30"/>
    </row>
    <row r="690" spans="7:8" x14ac:dyDescent="0.25">
      <c r="G690" s="29"/>
      <c r="H690" s="30"/>
    </row>
    <row r="691" spans="7:8" x14ac:dyDescent="0.25">
      <c r="G691" s="29"/>
      <c r="H691" s="30"/>
    </row>
    <row r="692" spans="7:8" x14ac:dyDescent="0.25">
      <c r="G692" s="29"/>
      <c r="H692" s="30"/>
    </row>
    <row r="693" spans="7:8" x14ac:dyDescent="0.25">
      <c r="G693" s="29"/>
      <c r="H693" s="30"/>
    </row>
    <row r="694" spans="7:8" x14ac:dyDescent="0.25">
      <c r="G694" s="29"/>
      <c r="H694" s="30"/>
    </row>
    <row r="695" spans="7:8" x14ac:dyDescent="0.25">
      <c r="G695" s="29"/>
      <c r="H695" s="30"/>
    </row>
    <row r="696" spans="7:8" x14ac:dyDescent="0.25">
      <c r="G696" s="29"/>
      <c r="H696" s="30"/>
    </row>
    <row r="697" spans="7:8" x14ac:dyDescent="0.25">
      <c r="G697" s="29"/>
      <c r="H697" s="30"/>
    </row>
    <row r="698" spans="7:8" x14ac:dyDescent="0.25">
      <c r="G698" s="29"/>
      <c r="H698" s="30"/>
    </row>
    <row r="699" spans="7:8" x14ac:dyDescent="0.25">
      <c r="G699" s="29"/>
      <c r="H699" s="30"/>
    </row>
    <row r="700" spans="7:8" x14ac:dyDescent="0.25">
      <c r="G700" s="29"/>
      <c r="H700" s="30"/>
    </row>
    <row r="701" spans="7:8" x14ac:dyDescent="0.25">
      <c r="G701" s="29"/>
      <c r="H701" s="30"/>
    </row>
    <row r="702" spans="7:8" x14ac:dyDescent="0.25">
      <c r="G702" s="29"/>
      <c r="H702" s="30"/>
    </row>
    <row r="703" spans="7:8" x14ac:dyDescent="0.25">
      <c r="G703" s="29"/>
      <c r="H703" s="30"/>
    </row>
    <row r="704" spans="7:8" x14ac:dyDescent="0.25">
      <c r="G704" s="29"/>
      <c r="H704" s="30"/>
    </row>
    <row r="705" spans="7:8" x14ac:dyDescent="0.25">
      <c r="G705" s="29"/>
      <c r="H705" s="30"/>
    </row>
    <row r="706" spans="7:8" x14ac:dyDescent="0.25">
      <c r="G706" s="29"/>
      <c r="H706" s="30"/>
    </row>
    <row r="707" spans="7:8" x14ac:dyDescent="0.25">
      <c r="G707" s="29"/>
      <c r="H707" s="30"/>
    </row>
    <row r="708" spans="7:8" x14ac:dyDescent="0.25">
      <c r="G708" s="29"/>
      <c r="H708" s="30"/>
    </row>
    <row r="709" spans="7:8" x14ac:dyDescent="0.25">
      <c r="G709" s="29"/>
      <c r="H709" s="30"/>
    </row>
    <row r="710" spans="7:8" x14ac:dyDescent="0.25">
      <c r="G710" s="29"/>
      <c r="H710" s="30"/>
    </row>
    <row r="711" spans="7:8" x14ac:dyDescent="0.25">
      <c r="G711" s="29"/>
      <c r="H711" s="30"/>
    </row>
    <row r="712" spans="7:8" x14ac:dyDescent="0.25">
      <c r="G712" s="29"/>
      <c r="H712" s="30"/>
    </row>
    <row r="713" spans="7:8" x14ac:dyDescent="0.25">
      <c r="G713" s="29"/>
      <c r="H713" s="30"/>
    </row>
    <row r="714" spans="7:8" x14ac:dyDescent="0.25">
      <c r="G714" s="29"/>
      <c r="H714" s="30"/>
    </row>
    <row r="715" spans="7:8" x14ac:dyDescent="0.25">
      <c r="G715" s="29"/>
      <c r="H715" s="30"/>
    </row>
    <row r="716" spans="7:8" x14ac:dyDescent="0.25">
      <c r="G716" s="29"/>
      <c r="H716" s="30"/>
    </row>
    <row r="717" spans="7:8" x14ac:dyDescent="0.25">
      <c r="G717" s="29"/>
      <c r="H717" s="30"/>
    </row>
    <row r="718" spans="7:8" x14ac:dyDescent="0.25">
      <c r="G718" s="29"/>
      <c r="H718" s="30"/>
    </row>
    <row r="719" spans="7:8" x14ac:dyDescent="0.25">
      <c r="G719" s="29"/>
      <c r="H719" s="30"/>
    </row>
    <row r="720" spans="7:8" x14ac:dyDescent="0.25">
      <c r="G720" s="29"/>
      <c r="H720" s="30"/>
    </row>
    <row r="721" spans="7:8" x14ac:dyDescent="0.25">
      <c r="G721" s="29"/>
      <c r="H721" s="30"/>
    </row>
    <row r="722" spans="7:8" x14ac:dyDescent="0.25">
      <c r="G722" s="29"/>
      <c r="H722" s="30"/>
    </row>
    <row r="723" spans="7:8" x14ac:dyDescent="0.25">
      <c r="G723" s="29"/>
      <c r="H723" s="30"/>
    </row>
    <row r="724" spans="7:8" x14ac:dyDescent="0.25">
      <c r="G724" s="29"/>
      <c r="H724" s="30"/>
    </row>
    <row r="725" spans="7:8" x14ac:dyDescent="0.25">
      <c r="G725" s="29"/>
      <c r="H725" s="30"/>
    </row>
    <row r="726" spans="7:8" x14ac:dyDescent="0.25">
      <c r="G726" s="29"/>
      <c r="H726" s="30"/>
    </row>
    <row r="727" spans="7:8" x14ac:dyDescent="0.25">
      <c r="G727" s="29"/>
      <c r="H727" s="30"/>
    </row>
    <row r="728" spans="7:8" x14ac:dyDescent="0.25">
      <c r="G728" s="29"/>
      <c r="H728" s="30"/>
    </row>
    <row r="729" spans="7:8" x14ac:dyDescent="0.25">
      <c r="G729" s="29"/>
      <c r="H729" s="30"/>
    </row>
    <row r="730" spans="7:8" x14ac:dyDescent="0.25">
      <c r="G730" s="29"/>
      <c r="H730" s="30"/>
    </row>
    <row r="731" spans="7:8" x14ac:dyDescent="0.25">
      <c r="G731" s="29"/>
      <c r="H731" s="30"/>
    </row>
    <row r="732" spans="7:8" x14ac:dyDescent="0.25">
      <c r="G732" s="29"/>
      <c r="H732" s="30"/>
    </row>
    <row r="733" spans="7:8" x14ac:dyDescent="0.25">
      <c r="G733" s="29"/>
      <c r="H733" s="30"/>
    </row>
    <row r="734" spans="7:8" x14ac:dyDescent="0.25">
      <c r="G734" s="29"/>
      <c r="H734" s="30"/>
    </row>
    <row r="735" spans="7:8" x14ac:dyDescent="0.25">
      <c r="G735" s="29"/>
      <c r="H735" s="30"/>
    </row>
    <row r="736" spans="7:8" x14ac:dyDescent="0.25">
      <c r="G736" s="29"/>
      <c r="H736" s="30"/>
    </row>
    <row r="737" spans="7:8" x14ac:dyDescent="0.25">
      <c r="G737" s="29"/>
      <c r="H737" s="30"/>
    </row>
    <row r="738" spans="7:8" x14ac:dyDescent="0.25">
      <c r="G738" s="29"/>
      <c r="H738" s="30"/>
    </row>
    <row r="739" spans="7:8" x14ac:dyDescent="0.25">
      <c r="G739" s="29"/>
      <c r="H739" s="30"/>
    </row>
    <row r="740" spans="7:8" x14ac:dyDescent="0.25">
      <c r="G740" s="29"/>
      <c r="H740" s="30"/>
    </row>
    <row r="741" spans="7:8" x14ac:dyDescent="0.25">
      <c r="G741" s="29"/>
      <c r="H741" s="30"/>
    </row>
    <row r="742" spans="7:8" x14ac:dyDescent="0.25">
      <c r="G742" s="29"/>
      <c r="H742" s="30"/>
    </row>
    <row r="743" spans="7:8" x14ac:dyDescent="0.25">
      <c r="G743" s="29"/>
      <c r="H743" s="30"/>
    </row>
    <row r="744" spans="7:8" x14ac:dyDescent="0.25">
      <c r="G744" s="29"/>
      <c r="H744" s="30"/>
    </row>
    <row r="745" spans="7:8" x14ac:dyDescent="0.25">
      <c r="G745" s="29"/>
      <c r="H745" s="30"/>
    </row>
    <row r="746" spans="7:8" x14ac:dyDescent="0.25">
      <c r="G746" s="29"/>
      <c r="H746" s="30"/>
    </row>
    <row r="747" spans="7:8" x14ac:dyDescent="0.25">
      <c r="G747" s="29"/>
      <c r="H747" s="30"/>
    </row>
    <row r="748" spans="7:8" x14ac:dyDescent="0.25">
      <c r="G748" s="29"/>
      <c r="H748" s="30"/>
    </row>
    <row r="749" spans="7:8" x14ac:dyDescent="0.25">
      <c r="G749" s="29"/>
      <c r="H749" s="30"/>
    </row>
    <row r="750" spans="7:8" x14ac:dyDescent="0.25">
      <c r="G750" s="29"/>
      <c r="H750" s="30"/>
    </row>
    <row r="751" spans="7:8" x14ac:dyDescent="0.25">
      <c r="G751" s="29"/>
      <c r="H751" s="30"/>
    </row>
    <row r="752" spans="7:8" x14ac:dyDescent="0.25">
      <c r="G752" s="29"/>
      <c r="H752" s="30"/>
    </row>
    <row r="753" spans="7:8" x14ac:dyDescent="0.25">
      <c r="G753" s="29"/>
      <c r="H753" s="30"/>
    </row>
    <row r="754" spans="7:8" x14ac:dyDescent="0.25">
      <c r="G754" s="29"/>
      <c r="H754" s="30"/>
    </row>
    <row r="755" spans="7:8" x14ac:dyDescent="0.25">
      <c r="G755" s="29"/>
      <c r="H755" s="30"/>
    </row>
    <row r="756" spans="7:8" x14ac:dyDescent="0.25">
      <c r="G756" s="29"/>
      <c r="H756" s="30"/>
    </row>
    <row r="757" spans="7:8" x14ac:dyDescent="0.25">
      <c r="G757" s="29"/>
      <c r="H757" s="30"/>
    </row>
    <row r="758" spans="7:8" x14ac:dyDescent="0.25">
      <c r="G758" s="29"/>
      <c r="H758" s="30"/>
    </row>
    <row r="759" spans="7:8" x14ac:dyDescent="0.25">
      <c r="G759" s="29"/>
      <c r="H759" s="30"/>
    </row>
    <row r="760" spans="7:8" x14ac:dyDescent="0.25">
      <c r="G760" s="29"/>
      <c r="H760" s="30"/>
    </row>
    <row r="761" spans="7:8" x14ac:dyDescent="0.25">
      <c r="G761" s="29"/>
      <c r="H761" s="30"/>
    </row>
    <row r="762" spans="7:8" x14ac:dyDescent="0.25">
      <c r="G762" s="29"/>
      <c r="H762" s="30"/>
    </row>
    <row r="763" spans="7:8" x14ac:dyDescent="0.25">
      <c r="G763" s="29"/>
      <c r="H763" s="30"/>
    </row>
    <row r="764" spans="7:8" x14ac:dyDescent="0.25">
      <c r="G764" s="29"/>
      <c r="H764" s="30"/>
    </row>
    <row r="765" spans="7:8" x14ac:dyDescent="0.25">
      <c r="G765" s="29"/>
      <c r="H765" s="30"/>
    </row>
    <row r="766" spans="7:8" x14ac:dyDescent="0.25">
      <c r="G766" s="29"/>
      <c r="H766" s="30"/>
    </row>
    <row r="767" spans="7:8" x14ac:dyDescent="0.25">
      <c r="G767" s="29"/>
      <c r="H767" s="30"/>
    </row>
    <row r="768" spans="7:8" x14ac:dyDescent="0.25">
      <c r="G768" s="29"/>
      <c r="H768" s="30"/>
    </row>
    <row r="769" spans="7:8" x14ac:dyDescent="0.25">
      <c r="G769" s="29"/>
      <c r="H769" s="30"/>
    </row>
    <row r="770" spans="7:8" x14ac:dyDescent="0.25">
      <c r="G770" s="29"/>
      <c r="H770" s="30"/>
    </row>
    <row r="771" spans="7:8" x14ac:dyDescent="0.25">
      <c r="G771" s="29"/>
      <c r="H771" s="30"/>
    </row>
    <row r="772" spans="7:8" x14ac:dyDescent="0.25">
      <c r="G772" s="29"/>
      <c r="H772" s="30"/>
    </row>
  </sheetData>
  <conditionalFormatting sqref="A1:A1048576">
    <cfRule type="containsText" dxfId="10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opLeftCell="A61" workbookViewId="0">
      <selection activeCell="G87" sqref="G87"/>
    </sheetView>
  </sheetViews>
  <sheetFormatPr defaultRowHeight="15" x14ac:dyDescent="0.25"/>
  <cols>
    <col min="1" max="2" width="13.28515625" bestFit="1" customWidth="1"/>
    <col min="3" max="3" width="14.85546875" bestFit="1" customWidth="1"/>
    <col min="4" max="4" width="19.42578125" bestFit="1" customWidth="1"/>
    <col min="5" max="5" width="25.85546875" bestFit="1" customWidth="1"/>
    <col min="6" max="6" width="17.140625" style="18" bestFit="1" customWidth="1"/>
    <col min="7" max="7" width="228.85546875" bestFit="1" customWidth="1"/>
  </cols>
  <sheetData>
    <row r="1" spans="1:7" x14ac:dyDescent="0.25">
      <c r="A1" s="1" t="s">
        <v>219</v>
      </c>
      <c r="B1" s="16" t="s">
        <v>2</v>
      </c>
      <c r="C1" s="2" t="s">
        <v>0</v>
      </c>
      <c r="D1" s="2" t="s">
        <v>1</v>
      </c>
      <c r="E1" s="2" t="s">
        <v>218</v>
      </c>
      <c r="F1" s="17" t="s">
        <v>3</v>
      </c>
      <c r="G1" s="3" t="s">
        <v>221</v>
      </c>
    </row>
    <row r="2" spans="1:7" x14ac:dyDescent="0.25">
      <c r="A2" s="11" t="s">
        <v>15</v>
      </c>
      <c r="B2" s="5" t="s">
        <v>110</v>
      </c>
      <c r="C2" s="5" t="s">
        <v>62</v>
      </c>
      <c r="D2" s="5" t="s">
        <v>109</v>
      </c>
      <c r="E2" s="6">
        <v>45469</v>
      </c>
      <c r="F2" s="5">
        <v>157481</v>
      </c>
      <c r="G2" s="7" t="s">
        <v>111</v>
      </c>
    </row>
    <row r="3" spans="1:7" x14ac:dyDescent="0.25">
      <c r="A3" s="11" t="s">
        <v>15</v>
      </c>
      <c r="B3" s="39" t="s">
        <v>465</v>
      </c>
      <c r="C3" s="12" t="s">
        <v>62</v>
      </c>
      <c r="D3" s="12" t="s">
        <v>239</v>
      </c>
      <c r="E3" s="40">
        <v>45470</v>
      </c>
      <c r="F3" s="12">
        <v>50778</v>
      </c>
      <c r="G3" s="19" t="s">
        <v>466</v>
      </c>
    </row>
    <row r="4" spans="1:7" x14ac:dyDescent="0.25">
      <c r="A4" s="11" t="s">
        <v>15</v>
      </c>
      <c r="B4" s="5" t="s">
        <v>193</v>
      </c>
      <c r="C4" s="5" t="s">
        <v>58</v>
      </c>
      <c r="D4" s="5" t="s">
        <v>59</v>
      </c>
      <c r="E4" s="6">
        <v>45512</v>
      </c>
      <c r="F4" s="5">
        <v>55984</v>
      </c>
      <c r="G4" s="7" t="s">
        <v>194</v>
      </c>
    </row>
    <row r="5" spans="1:7" x14ac:dyDescent="0.25">
      <c r="A5" s="11" t="s">
        <v>15</v>
      </c>
      <c r="B5" s="38" t="s">
        <v>74</v>
      </c>
      <c r="C5" s="5" t="s">
        <v>62</v>
      </c>
      <c r="D5" s="5" t="s">
        <v>73</v>
      </c>
      <c r="E5" s="6">
        <v>45575</v>
      </c>
      <c r="F5" s="5">
        <v>37200</v>
      </c>
      <c r="G5" s="7" t="s">
        <v>75</v>
      </c>
    </row>
    <row r="6" spans="1:7" x14ac:dyDescent="0.25">
      <c r="A6" s="11" t="s">
        <v>15</v>
      </c>
      <c r="B6" s="5" t="s">
        <v>177</v>
      </c>
      <c r="C6" s="5" t="s">
        <v>9</v>
      </c>
      <c r="D6" s="5" t="s">
        <v>10</v>
      </c>
      <c r="E6" s="6">
        <v>45621</v>
      </c>
      <c r="F6" s="5">
        <v>42543</v>
      </c>
      <c r="G6" s="7" t="s">
        <v>178</v>
      </c>
    </row>
    <row r="7" spans="1:7" x14ac:dyDescent="0.25">
      <c r="A7" s="11" t="s">
        <v>15</v>
      </c>
      <c r="B7" s="12" t="s">
        <v>241</v>
      </c>
      <c r="C7" s="12" t="s">
        <v>242</v>
      </c>
      <c r="D7" s="12" t="s">
        <v>243</v>
      </c>
      <c r="E7" s="13">
        <v>45642</v>
      </c>
      <c r="F7" s="5">
        <v>13091</v>
      </c>
      <c r="G7" s="19" t="s">
        <v>244</v>
      </c>
    </row>
    <row r="8" spans="1:7" x14ac:dyDescent="0.25">
      <c r="A8" s="11" t="s">
        <v>15</v>
      </c>
      <c r="B8" s="5" t="s">
        <v>182</v>
      </c>
      <c r="C8" s="5" t="s">
        <v>62</v>
      </c>
      <c r="D8" s="5" t="s">
        <v>181</v>
      </c>
      <c r="E8" s="6">
        <v>45666</v>
      </c>
      <c r="F8" s="5">
        <v>69903</v>
      </c>
      <c r="G8" s="7" t="s">
        <v>183</v>
      </c>
    </row>
    <row r="9" spans="1:7" x14ac:dyDescent="0.25">
      <c r="A9" s="11" t="s">
        <v>15</v>
      </c>
      <c r="B9" s="5" t="s">
        <v>210</v>
      </c>
      <c r="C9" s="5" t="s">
        <v>11</v>
      </c>
      <c r="D9" s="5" t="s">
        <v>209</v>
      </c>
      <c r="E9" s="6">
        <v>45674</v>
      </c>
      <c r="F9" s="5">
        <v>37502</v>
      </c>
      <c r="G9" s="7" t="s">
        <v>211</v>
      </c>
    </row>
    <row r="10" spans="1:7" x14ac:dyDescent="0.25">
      <c r="A10" s="11" t="s">
        <v>15</v>
      </c>
      <c r="B10" s="39" t="s">
        <v>474</v>
      </c>
      <c r="C10" s="12" t="s">
        <v>58</v>
      </c>
      <c r="D10" s="12" t="s">
        <v>475</v>
      </c>
      <c r="E10" s="13">
        <v>45682</v>
      </c>
      <c r="F10" s="12">
        <v>15259</v>
      </c>
      <c r="G10" s="19" t="s">
        <v>476</v>
      </c>
    </row>
    <row r="11" spans="1:7" x14ac:dyDescent="0.25">
      <c r="A11" s="11" t="s">
        <v>15</v>
      </c>
      <c r="B11" s="5" t="s">
        <v>120</v>
      </c>
      <c r="C11" s="5" t="s">
        <v>118</v>
      </c>
      <c r="D11" s="5" t="s">
        <v>119</v>
      </c>
      <c r="E11" s="6">
        <v>45702</v>
      </c>
      <c r="F11" s="5">
        <v>33347</v>
      </c>
      <c r="G11" s="7" t="s">
        <v>121</v>
      </c>
    </row>
    <row r="12" spans="1:7" x14ac:dyDescent="0.25">
      <c r="A12" s="11" t="s">
        <v>15</v>
      </c>
      <c r="B12" s="38" t="s">
        <v>125</v>
      </c>
      <c r="C12" s="5" t="s">
        <v>62</v>
      </c>
      <c r="D12" s="5" t="s">
        <v>124</v>
      </c>
      <c r="E12" s="6">
        <v>45716</v>
      </c>
      <c r="F12" s="5">
        <v>31761</v>
      </c>
      <c r="G12" s="7" t="s">
        <v>126</v>
      </c>
    </row>
    <row r="13" spans="1:7" x14ac:dyDescent="0.25">
      <c r="A13" s="11" t="s">
        <v>15</v>
      </c>
      <c r="B13" s="5" t="s">
        <v>186</v>
      </c>
      <c r="C13" s="5" t="s">
        <v>44</v>
      </c>
      <c r="D13" s="5" t="s">
        <v>169</v>
      </c>
      <c r="E13" s="6">
        <v>45759</v>
      </c>
      <c r="F13" s="5">
        <v>44528</v>
      </c>
      <c r="G13" s="7" t="s">
        <v>187</v>
      </c>
    </row>
    <row r="14" spans="1:7" x14ac:dyDescent="0.25">
      <c r="A14" s="11" t="s">
        <v>15</v>
      </c>
      <c r="B14" s="5" t="s">
        <v>179</v>
      </c>
      <c r="C14" s="5" t="s">
        <v>62</v>
      </c>
      <c r="D14" s="5" t="s">
        <v>109</v>
      </c>
      <c r="E14" s="6">
        <v>45841</v>
      </c>
      <c r="F14" s="5">
        <v>35437</v>
      </c>
      <c r="G14" s="7" t="s">
        <v>180</v>
      </c>
    </row>
    <row r="15" spans="1:7" x14ac:dyDescent="0.25">
      <c r="A15" s="11" t="s">
        <v>15</v>
      </c>
      <c r="B15" s="5" t="s">
        <v>151</v>
      </c>
      <c r="C15" s="5" t="s">
        <v>42</v>
      </c>
      <c r="D15" s="5" t="s">
        <v>150</v>
      </c>
      <c r="E15" s="6">
        <v>45838</v>
      </c>
      <c r="F15" s="5">
        <v>5699</v>
      </c>
      <c r="G15" s="7" t="s">
        <v>152</v>
      </c>
    </row>
    <row r="16" spans="1:7" x14ac:dyDescent="0.25">
      <c r="A16" s="11" t="s">
        <v>15</v>
      </c>
      <c r="B16" s="5" t="s">
        <v>140</v>
      </c>
      <c r="C16" s="5" t="s">
        <v>19</v>
      </c>
      <c r="D16" s="5" t="s">
        <v>139</v>
      </c>
      <c r="E16" s="6">
        <v>45954</v>
      </c>
      <c r="F16" s="5">
        <v>1301</v>
      </c>
      <c r="G16" s="7" t="s">
        <v>141</v>
      </c>
    </row>
    <row r="17" spans="1:7" x14ac:dyDescent="0.25">
      <c r="A17" s="11" t="s">
        <v>15</v>
      </c>
      <c r="B17" s="38" t="s">
        <v>67</v>
      </c>
      <c r="C17" s="5" t="s">
        <v>4</v>
      </c>
      <c r="D17" s="5" t="s">
        <v>66</v>
      </c>
      <c r="E17" s="6">
        <v>46014</v>
      </c>
      <c r="F17" s="5">
        <v>8886</v>
      </c>
      <c r="G17" s="7" t="s">
        <v>68</v>
      </c>
    </row>
    <row r="18" spans="1:7" x14ac:dyDescent="0.25">
      <c r="A18" s="11" t="s">
        <v>15</v>
      </c>
      <c r="B18" s="5" t="s">
        <v>116</v>
      </c>
      <c r="C18" s="5" t="s">
        <v>5</v>
      </c>
      <c r="D18" s="5" t="s">
        <v>115</v>
      </c>
      <c r="E18" s="6">
        <v>46037</v>
      </c>
      <c r="F18" s="5">
        <v>6138</v>
      </c>
      <c r="G18" s="7" t="s">
        <v>117</v>
      </c>
    </row>
    <row r="19" spans="1:7" x14ac:dyDescent="0.25">
      <c r="A19" s="11" t="s">
        <v>15</v>
      </c>
      <c r="B19" s="5" t="s">
        <v>107</v>
      </c>
      <c r="C19" s="5" t="s">
        <v>12</v>
      </c>
      <c r="D19" s="5" t="s">
        <v>106</v>
      </c>
      <c r="E19" s="6">
        <v>44330</v>
      </c>
      <c r="F19" s="5">
        <v>87299</v>
      </c>
      <c r="G19" s="7" t="s">
        <v>108</v>
      </c>
    </row>
    <row r="20" spans="1:7" x14ac:dyDescent="0.25">
      <c r="A20" s="11" t="s">
        <v>15</v>
      </c>
      <c r="B20" s="5" t="s">
        <v>213</v>
      </c>
      <c r="C20" s="5" t="s">
        <v>162</v>
      </c>
      <c r="D20" s="5" t="s">
        <v>212</v>
      </c>
      <c r="E20" s="6">
        <v>44449</v>
      </c>
      <c r="F20" s="5">
        <v>119580</v>
      </c>
      <c r="G20" s="7" t="s">
        <v>214</v>
      </c>
    </row>
    <row r="21" spans="1:7" x14ac:dyDescent="0.25">
      <c r="A21" s="11" t="s">
        <v>15</v>
      </c>
      <c r="B21" s="38" t="s">
        <v>128</v>
      </c>
      <c r="C21" s="5" t="s">
        <v>58</v>
      </c>
      <c r="D21" s="5" t="s">
        <v>127</v>
      </c>
      <c r="E21" s="6">
        <v>44634</v>
      </c>
      <c r="F21" s="5">
        <v>99326</v>
      </c>
      <c r="G21" s="7" t="s">
        <v>129</v>
      </c>
    </row>
    <row r="22" spans="1:7" x14ac:dyDescent="0.25">
      <c r="A22" s="11" t="s">
        <v>15</v>
      </c>
      <c r="B22" s="5" t="s">
        <v>77</v>
      </c>
      <c r="C22" s="5" t="s">
        <v>5</v>
      </c>
      <c r="D22" s="5" t="s">
        <v>76</v>
      </c>
      <c r="E22" s="6">
        <v>44705</v>
      </c>
      <c r="F22" s="5">
        <v>73572</v>
      </c>
      <c r="G22" s="7" t="s">
        <v>78</v>
      </c>
    </row>
    <row r="23" spans="1:7" x14ac:dyDescent="0.25">
      <c r="A23" s="11" t="s">
        <v>15</v>
      </c>
      <c r="B23" s="5" t="s">
        <v>86</v>
      </c>
      <c r="C23" s="5" t="s">
        <v>11</v>
      </c>
      <c r="D23" s="5" t="s">
        <v>85</v>
      </c>
      <c r="E23" s="6">
        <v>44708</v>
      </c>
      <c r="F23" s="5">
        <v>82650</v>
      </c>
      <c r="G23" s="7" t="s">
        <v>87</v>
      </c>
    </row>
    <row r="24" spans="1:7" x14ac:dyDescent="0.25">
      <c r="A24" s="11" t="s">
        <v>15</v>
      </c>
      <c r="B24" s="5" t="s">
        <v>101</v>
      </c>
      <c r="C24" s="5" t="s">
        <v>69</v>
      </c>
      <c r="D24" s="5" t="s">
        <v>100</v>
      </c>
      <c r="E24" s="6">
        <v>44645</v>
      </c>
      <c r="F24" s="5">
        <v>77068</v>
      </c>
      <c r="G24" s="7" t="s">
        <v>102</v>
      </c>
    </row>
    <row r="25" spans="1:7" x14ac:dyDescent="0.25">
      <c r="A25" s="11" t="s">
        <v>15</v>
      </c>
      <c r="B25" s="5" t="s">
        <v>40</v>
      </c>
      <c r="C25" s="5" t="s">
        <v>11</v>
      </c>
      <c r="D25" s="5" t="s">
        <v>39</v>
      </c>
      <c r="E25" s="6">
        <v>44650</v>
      </c>
      <c r="F25" s="5">
        <v>99583</v>
      </c>
      <c r="G25" s="7" t="s">
        <v>41</v>
      </c>
    </row>
    <row r="26" spans="1:7" x14ac:dyDescent="0.25">
      <c r="A26" s="11" t="s">
        <v>15</v>
      </c>
      <c r="B26" s="5" t="s">
        <v>207</v>
      </c>
      <c r="C26" s="5" t="s">
        <v>58</v>
      </c>
      <c r="D26" s="5" t="s">
        <v>206</v>
      </c>
      <c r="E26" s="6">
        <v>44799</v>
      </c>
      <c r="F26" s="5">
        <v>128990</v>
      </c>
      <c r="G26" s="7" t="s">
        <v>208</v>
      </c>
    </row>
    <row r="27" spans="1:7" x14ac:dyDescent="0.25">
      <c r="A27" s="11" t="s">
        <v>15</v>
      </c>
      <c r="B27" s="12" t="s">
        <v>247</v>
      </c>
      <c r="C27" s="12" t="s">
        <v>58</v>
      </c>
      <c r="D27" s="5" t="s">
        <v>112</v>
      </c>
      <c r="E27" s="6">
        <v>44924</v>
      </c>
      <c r="F27" s="5">
        <v>86251</v>
      </c>
      <c r="G27" s="19" t="s">
        <v>248</v>
      </c>
    </row>
    <row r="28" spans="1:7" x14ac:dyDescent="0.25">
      <c r="A28" s="11" t="s">
        <v>15</v>
      </c>
      <c r="B28" s="5" t="s">
        <v>216</v>
      </c>
      <c r="C28" s="5" t="s">
        <v>62</v>
      </c>
      <c r="D28" s="5" t="s">
        <v>215</v>
      </c>
      <c r="E28" s="6">
        <v>44915</v>
      </c>
      <c r="F28" s="5">
        <v>68757</v>
      </c>
      <c r="G28" s="7" t="s">
        <v>217</v>
      </c>
    </row>
    <row r="29" spans="1:7" x14ac:dyDescent="0.25">
      <c r="A29" s="11" t="s">
        <v>15</v>
      </c>
      <c r="B29" s="12" t="s">
        <v>249</v>
      </c>
      <c r="C29" s="12" t="s">
        <v>62</v>
      </c>
      <c r="D29" s="5" t="s">
        <v>239</v>
      </c>
      <c r="E29" s="6">
        <v>44916</v>
      </c>
      <c r="F29" s="5">
        <v>130662</v>
      </c>
      <c r="G29" s="19" t="s">
        <v>250</v>
      </c>
    </row>
    <row r="30" spans="1:7" x14ac:dyDescent="0.25">
      <c r="A30" s="11" t="s">
        <v>15</v>
      </c>
      <c r="B30" s="5" t="s">
        <v>22</v>
      </c>
      <c r="C30" s="5" t="s">
        <v>19</v>
      </c>
      <c r="D30" s="5" t="s">
        <v>21</v>
      </c>
      <c r="E30" s="6">
        <v>44923</v>
      </c>
      <c r="F30" s="5">
        <v>77541</v>
      </c>
      <c r="G30" s="7" t="s">
        <v>23</v>
      </c>
    </row>
    <row r="31" spans="1:7" x14ac:dyDescent="0.25">
      <c r="A31" s="11" t="s">
        <v>15</v>
      </c>
      <c r="B31" s="5" t="s">
        <v>53</v>
      </c>
      <c r="C31" s="5" t="s">
        <v>24</v>
      </c>
      <c r="D31" s="5" t="s">
        <v>52</v>
      </c>
      <c r="E31" s="6">
        <v>44791</v>
      </c>
      <c r="F31" s="5">
        <v>47407</v>
      </c>
      <c r="G31" s="7" t="s">
        <v>54</v>
      </c>
    </row>
    <row r="32" spans="1:7" x14ac:dyDescent="0.25">
      <c r="A32" s="11" t="s">
        <v>15</v>
      </c>
      <c r="B32" s="12" t="s">
        <v>238</v>
      </c>
      <c r="C32" s="48" t="s">
        <v>62</v>
      </c>
      <c r="D32" s="37" t="s">
        <v>239</v>
      </c>
      <c r="E32" s="13">
        <v>44765</v>
      </c>
      <c r="F32" s="12">
        <v>78731</v>
      </c>
      <c r="G32" s="19" t="s">
        <v>240</v>
      </c>
    </row>
    <row r="33" spans="1:7" x14ac:dyDescent="0.25">
      <c r="A33" s="11" t="s">
        <v>15</v>
      </c>
      <c r="B33" s="38" t="s">
        <v>89</v>
      </c>
      <c r="C33" s="5" t="s">
        <v>11</v>
      </c>
      <c r="D33" s="5" t="s">
        <v>88</v>
      </c>
      <c r="E33" s="6">
        <v>44879</v>
      </c>
      <c r="F33" s="5">
        <v>93972</v>
      </c>
      <c r="G33" s="19" t="s">
        <v>90</v>
      </c>
    </row>
    <row r="34" spans="1:7" x14ac:dyDescent="0.25">
      <c r="A34" s="11" t="s">
        <v>15</v>
      </c>
      <c r="B34" s="5" t="s">
        <v>98</v>
      </c>
      <c r="C34" s="5" t="s">
        <v>38</v>
      </c>
      <c r="D34" s="5" t="s">
        <v>97</v>
      </c>
      <c r="E34" s="6">
        <v>44925</v>
      </c>
      <c r="F34" s="5">
        <v>111011</v>
      </c>
      <c r="G34" s="7" t="s">
        <v>99</v>
      </c>
    </row>
    <row r="35" spans="1:7" x14ac:dyDescent="0.25">
      <c r="A35" s="11" t="s">
        <v>15</v>
      </c>
      <c r="B35" s="41" t="s">
        <v>467</v>
      </c>
      <c r="C35" s="12" t="s">
        <v>19</v>
      </c>
      <c r="D35" s="12" t="s">
        <v>20</v>
      </c>
      <c r="E35" s="13">
        <v>44910</v>
      </c>
      <c r="F35" s="12">
        <v>74459</v>
      </c>
      <c r="G35" s="19" t="s">
        <v>468</v>
      </c>
    </row>
    <row r="36" spans="1:7" x14ac:dyDescent="0.25">
      <c r="A36" s="11" t="s">
        <v>15</v>
      </c>
      <c r="B36" s="5" t="s">
        <v>95</v>
      </c>
      <c r="C36" s="5" t="s">
        <v>42</v>
      </c>
      <c r="D36" s="5" t="s">
        <v>43</v>
      </c>
      <c r="E36" s="6">
        <v>44957</v>
      </c>
      <c r="F36" s="5">
        <v>33026</v>
      </c>
      <c r="G36" s="7" t="s">
        <v>96</v>
      </c>
    </row>
    <row r="37" spans="1:7" x14ac:dyDescent="0.25">
      <c r="A37" s="11" t="s">
        <v>15</v>
      </c>
      <c r="B37" s="5" t="s">
        <v>202</v>
      </c>
      <c r="C37" s="5" t="s">
        <v>12</v>
      </c>
      <c r="D37" s="5" t="s">
        <v>201</v>
      </c>
      <c r="E37" s="6">
        <v>44971</v>
      </c>
      <c r="F37" s="5">
        <v>95791</v>
      </c>
      <c r="G37" s="7" t="s">
        <v>203</v>
      </c>
    </row>
    <row r="38" spans="1:7" x14ac:dyDescent="0.25">
      <c r="A38" s="11" t="s">
        <v>15</v>
      </c>
      <c r="B38" s="5" t="s">
        <v>82</v>
      </c>
      <c r="C38" s="5" t="s">
        <v>38</v>
      </c>
      <c r="D38" s="5" t="s">
        <v>51</v>
      </c>
      <c r="E38" s="6">
        <v>45050</v>
      </c>
      <c r="F38" s="5">
        <v>59747</v>
      </c>
      <c r="G38" s="7" t="s">
        <v>83</v>
      </c>
    </row>
    <row r="39" spans="1:7" x14ac:dyDescent="0.25">
      <c r="A39" s="11" t="s">
        <v>15</v>
      </c>
      <c r="B39" s="5" t="s">
        <v>49</v>
      </c>
      <c r="C39" s="5" t="s">
        <v>44</v>
      </c>
      <c r="D39" s="5" t="s">
        <v>48</v>
      </c>
      <c r="E39" s="6">
        <v>44935</v>
      </c>
      <c r="F39" s="5">
        <v>95319</v>
      </c>
      <c r="G39" s="7" t="s">
        <v>50</v>
      </c>
    </row>
    <row r="40" spans="1:7" x14ac:dyDescent="0.25">
      <c r="A40" s="11" t="s">
        <v>15</v>
      </c>
      <c r="B40" s="5" t="s">
        <v>157</v>
      </c>
      <c r="C40" s="5" t="s">
        <v>69</v>
      </c>
      <c r="D40" s="5" t="s">
        <v>100</v>
      </c>
      <c r="E40" s="6">
        <v>45022</v>
      </c>
      <c r="F40" s="5">
        <v>59799</v>
      </c>
      <c r="G40" s="7" t="s">
        <v>158</v>
      </c>
    </row>
    <row r="41" spans="1:7" x14ac:dyDescent="0.25">
      <c r="A41" s="11" t="s">
        <v>15</v>
      </c>
      <c r="B41" s="5" t="s">
        <v>160</v>
      </c>
      <c r="C41" s="5" t="s">
        <v>12</v>
      </c>
      <c r="D41" s="5" t="s">
        <v>159</v>
      </c>
      <c r="E41" s="6">
        <v>44985</v>
      </c>
      <c r="F41" s="5">
        <v>78236</v>
      </c>
      <c r="G41" s="7" t="s">
        <v>161</v>
      </c>
    </row>
    <row r="42" spans="1:7" x14ac:dyDescent="0.25">
      <c r="A42" s="11" t="s">
        <v>15</v>
      </c>
      <c r="B42" s="12" t="s">
        <v>258</v>
      </c>
      <c r="C42" s="5" t="s">
        <v>162</v>
      </c>
      <c r="D42" s="5" t="s">
        <v>259</v>
      </c>
      <c r="E42" s="6">
        <v>45023</v>
      </c>
      <c r="F42" s="12">
        <v>130004</v>
      </c>
      <c r="G42" s="19" t="s">
        <v>260</v>
      </c>
    </row>
    <row r="43" spans="1:7" x14ac:dyDescent="0.25">
      <c r="A43" s="11" t="s">
        <v>15</v>
      </c>
      <c r="B43" s="5" t="s">
        <v>64</v>
      </c>
      <c r="C43" s="5" t="s">
        <v>62</v>
      </c>
      <c r="D43" s="5" t="s">
        <v>63</v>
      </c>
      <c r="E43" s="6">
        <v>45013</v>
      </c>
      <c r="F43" s="5">
        <v>105737</v>
      </c>
      <c r="G43" s="7" t="s">
        <v>65</v>
      </c>
    </row>
    <row r="44" spans="1:7" x14ac:dyDescent="0.25">
      <c r="A44" s="11" t="s">
        <v>15</v>
      </c>
      <c r="B44" s="5" t="s">
        <v>80</v>
      </c>
      <c r="C44" s="5" t="s">
        <v>58</v>
      </c>
      <c r="D44" s="5" t="s">
        <v>79</v>
      </c>
      <c r="E44" s="6">
        <v>44923</v>
      </c>
      <c r="F44" s="5">
        <v>114204</v>
      </c>
      <c r="G44" s="7" t="s">
        <v>81</v>
      </c>
    </row>
    <row r="45" spans="1:7" x14ac:dyDescent="0.25">
      <c r="A45" s="11" t="s">
        <v>15</v>
      </c>
      <c r="B45" s="5" t="s">
        <v>131</v>
      </c>
      <c r="C45" s="5" t="s">
        <v>19</v>
      </c>
      <c r="D45" s="5" t="s">
        <v>130</v>
      </c>
      <c r="E45" s="6">
        <v>44960</v>
      </c>
      <c r="F45" s="5">
        <v>21135</v>
      </c>
      <c r="G45" s="7" t="s">
        <v>132</v>
      </c>
    </row>
    <row r="46" spans="1:7" x14ac:dyDescent="0.25">
      <c r="A46" s="11" t="s">
        <v>15</v>
      </c>
      <c r="B46" s="5" t="s">
        <v>104</v>
      </c>
      <c r="C46" s="5" t="s">
        <v>11</v>
      </c>
      <c r="D46" s="5" t="s">
        <v>103</v>
      </c>
      <c r="E46" s="6">
        <v>45044</v>
      </c>
      <c r="F46" s="5">
        <v>88734</v>
      </c>
      <c r="G46" s="7" t="s">
        <v>105</v>
      </c>
    </row>
    <row r="47" spans="1:7" x14ac:dyDescent="0.25">
      <c r="A47" s="11" t="s">
        <v>15</v>
      </c>
      <c r="B47" s="5" t="s">
        <v>36</v>
      </c>
      <c r="C47" s="5" t="s">
        <v>12</v>
      </c>
      <c r="D47" s="5" t="s">
        <v>35</v>
      </c>
      <c r="E47" s="6">
        <v>44980</v>
      </c>
      <c r="F47" s="5">
        <v>62164</v>
      </c>
      <c r="G47" s="7" t="s">
        <v>37</v>
      </c>
    </row>
    <row r="48" spans="1:7" x14ac:dyDescent="0.25">
      <c r="A48" s="11" t="s">
        <v>15</v>
      </c>
      <c r="B48" s="5" t="s">
        <v>33</v>
      </c>
      <c r="C48" s="5" t="s">
        <v>11</v>
      </c>
      <c r="D48" s="5" t="s">
        <v>32</v>
      </c>
      <c r="E48" s="6">
        <v>45084</v>
      </c>
      <c r="F48" s="5">
        <v>96354</v>
      </c>
      <c r="G48" s="7" t="s">
        <v>34</v>
      </c>
    </row>
    <row r="49" spans="1:7" x14ac:dyDescent="0.25">
      <c r="A49" s="11" t="s">
        <v>15</v>
      </c>
      <c r="B49" s="5" t="s">
        <v>14</v>
      </c>
      <c r="C49" s="5" t="s">
        <v>12</v>
      </c>
      <c r="D49" s="5" t="s">
        <v>13</v>
      </c>
      <c r="E49" s="6">
        <v>45138</v>
      </c>
      <c r="F49" s="5">
        <v>21204</v>
      </c>
      <c r="G49" s="7" t="s">
        <v>16</v>
      </c>
    </row>
    <row r="50" spans="1:7" x14ac:dyDescent="0.25">
      <c r="A50" s="11" t="s">
        <v>15</v>
      </c>
      <c r="B50" s="38" t="s">
        <v>122</v>
      </c>
      <c r="C50" s="5" t="s">
        <v>11</v>
      </c>
      <c r="D50" s="5" t="s">
        <v>103</v>
      </c>
      <c r="E50" s="6">
        <v>45121</v>
      </c>
      <c r="F50" s="5">
        <v>130395</v>
      </c>
      <c r="G50" s="7" t="s">
        <v>123</v>
      </c>
    </row>
    <row r="51" spans="1:7" x14ac:dyDescent="0.25">
      <c r="A51" s="11" t="s">
        <v>15</v>
      </c>
      <c r="B51" s="38" t="s">
        <v>93</v>
      </c>
      <c r="C51" s="5" t="s">
        <v>91</v>
      </c>
      <c r="D51" s="5" t="s">
        <v>92</v>
      </c>
      <c r="E51" s="6">
        <v>45201</v>
      </c>
      <c r="F51" s="5">
        <v>56300</v>
      </c>
      <c r="G51" s="7" t="s">
        <v>94</v>
      </c>
    </row>
    <row r="52" spans="1:7" x14ac:dyDescent="0.25">
      <c r="A52" s="11" t="s">
        <v>15</v>
      </c>
      <c r="B52" s="5" t="s">
        <v>134</v>
      </c>
      <c r="C52" s="5" t="s">
        <v>69</v>
      </c>
      <c r="D52" s="5" t="s">
        <v>133</v>
      </c>
      <c r="E52" s="6">
        <v>45086</v>
      </c>
      <c r="F52" s="5">
        <v>67592</v>
      </c>
      <c r="G52" s="7" t="s">
        <v>135</v>
      </c>
    </row>
    <row r="53" spans="1:7" x14ac:dyDescent="0.25">
      <c r="A53" s="11" t="s">
        <v>15</v>
      </c>
      <c r="B53" s="5" t="s">
        <v>142</v>
      </c>
      <c r="C53" s="5" t="s">
        <v>12</v>
      </c>
      <c r="D53" s="5" t="s">
        <v>136</v>
      </c>
      <c r="E53" s="6">
        <v>45379</v>
      </c>
      <c r="F53" s="5">
        <v>70311</v>
      </c>
      <c r="G53" s="7" t="s">
        <v>143</v>
      </c>
    </row>
    <row r="54" spans="1:7" x14ac:dyDescent="0.25">
      <c r="A54" s="11" t="s">
        <v>15</v>
      </c>
      <c r="B54" s="5" t="s">
        <v>137</v>
      </c>
      <c r="C54" s="5" t="s">
        <v>42</v>
      </c>
      <c r="D54" s="5" t="s">
        <v>84</v>
      </c>
      <c r="E54" s="6">
        <v>45625</v>
      </c>
      <c r="F54" s="5">
        <v>45846</v>
      </c>
      <c r="G54" s="7" t="s">
        <v>138</v>
      </c>
    </row>
    <row r="55" spans="1:7" x14ac:dyDescent="0.25">
      <c r="A55" s="11" t="s">
        <v>15</v>
      </c>
      <c r="B55" s="12" t="s">
        <v>245</v>
      </c>
      <c r="C55" s="12" t="s">
        <v>42</v>
      </c>
      <c r="D55" s="12" t="s">
        <v>84</v>
      </c>
      <c r="E55" s="13">
        <v>45471</v>
      </c>
      <c r="F55" s="12">
        <v>48540</v>
      </c>
      <c r="G55" s="19" t="s">
        <v>246</v>
      </c>
    </row>
    <row r="56" spans="1:7" x14ac:dyDescent="0.25">
      <c r="A56" s="11" t="s">
        <v>15</v>
      </c>
      <c r="B56" s="38" t="s">
        <v>199</v>
      </c>
      <c r="C56" s="5" t="s">
        <v>153</v>
      </c>
      <c r="D56" s="5" t="s">
        <v>154</v>
      </c>
      <c r="E56" s="6">
        <v>45289</v>
      </c>
      <c r="F56" s="5">
        <v>49541</v>
      </c>
      <c r="G56" s="7" t="s">
        <v>200</v>
      </c>
    </row>
    <row r="57" spans="1:7" x14ac:dyDescent="0.25">
      <c r="A57" s="11" t="s">
        <v>15</v>
      </c>
      <c r="B57" s="5" t="s">
        <v>184</v>
      </c>
      <c r="C57" s="5" t="s">
        <v>9</v>
      </c>
      <c r="D57" s="5" t="s">
        <v>10</v>
      </c>
      <c r="E57" s="6">
        <v>45412</v>
      </c>
      <c r="F57" s="5">
        <v>57595</v>
      </c>
      <c r="G57" s="7" t="s">
        <v>185</v>
      </c>
    </row>
    <row r="58" spans="1:7" x14ac:dyDescent="0.25">
      <c r="A58" s="11" t="s">
        <v>15</v>
      </c>
      <c r="B58" s="38" t="s">
        <v>195</v>
      </c>
      <c r="C58" s="5" t="s">
        <v>9</v>
      </c>
      <c r="D58" s="5" t="s">
        <v>10</v>
      </c>
      <c r="E58" s="6">
        <v>45412</v>
      </c>
      <c r="F58" s="5">
        <v>41122</v>
      </c>
      <c r="G58" s="7" t="s">
        <v>196</v>
      </c>
    </row>
    <row r="59" spans="1:7" x14ac:dyDescent="0.25">
      <c r="A59" s="11" t="s">
        <v>15</v>
      </c>
      <c r="B59" s="5" t="s">
        <v>56</v>
      </c>
      <c r="C59" s="5" t="s">
        <v>5</v>
      </c>
      <c r="D59" s="5" t="s">
        <v>55</v>
      </c>
      <c r="E59" s="6">
        <v>45240</v>
      </c>
      <c r="F59" s="5">
        <v>72218</v>
      </c>
      <c r="G59" s="7" t="s">
        <v>57</v>
      </c>
    </row>
    <row r="60" spans="1:7" x14ac:dyDescent="0.25">
      <c r="A60" s="11" t="s">
        <v>15</v>
      </c>
      <c r="B60" s="12" t="s">
        <v>251</v>
      </c>
      <c r="C60" s="12" t="s">
        <v>42</v>
      </c>
      <c r="D60" s="5" t="s">
        <v>252</v>
      </c>
      <c r="E60" s="6">
        <v>45303</v>
      </c>
      <c r="F60" s="5">
        <v>17922</v>
      </c>
      <c r="G60" s="19" t="s">
        <v>253</v>
      </c>
    </row>
    <row r="61" spans="1:7" x14ac:dyDescent="0.25">
      <c r="A61" s="11" t="s">
        <v>15</v>
      </c>
      <c r="B61" s="37" t="s">
        <v>481</v>
      </c>
      <c r="C61" s="37" t="s">
        <v>58</v>
      </c>
      <c r="D61" s="37" t="s">
        <v>59</v>
      </c>
      <c r="E61" s="6">
        <v>45301</v>
      </c>
      <c r="F61" s="42">
        <v>46932</v>
      </c>
      <c r="G61" s="43" t="s">
        <v>482</v>
      </c>
    </row>
    <row r="62" spans="1:7" x14ac:dyDescent="0.25">
      <c r="A62" s="11" t="s">
        <v>15</v>
      </c>
      <c r="B62" s="38" t="s">
        <v>7</v>
      </c>
      <c r="C62" s="5" t="s">
        <v>5</v>
      </c>
      <c r="D62" s="5" t="s">
        <v>6</v>
      </c>
      <c r="E62" s="6">
        <v>45348</v>
      </c>
      <c r="F62" s="5">
        <v>41656</v>
      </c>
      <c r="G62" s="7" t="s">
        <v>8</v>
      </c>
    </row>
    <row r="63" spans="1:7" x14ac:dyDescent="0.25">
      <c r="A63" s="11" t="s">
        <v>15</v>
      </c>
      <c r="B63" s="5" t="s">
        <v>188</v>
      </c>
      <c r="C63" s="5" t="s">
        <v>153</v>
      </c>
      <c r="D63" s="5" t="s">
        <v>154</v>
      </c>
      <c r="E63" s="6">
        <v>45386</v>
      </c>
      <c r="F63" s="5">
        <v>92331</v>
      </c>
      <c r="G63" s="7" t="s">
        <v>189</v>
      </c>
    </row>
    <row r="64" spans="1:7" x14ac:dyDescent="0.25">
      <c r="A64" s="11" t="s">
        <v>15</v>
      </c>
      <c r="B64" s="12" t="s">
        <v>228</v>
      </c>
      <c r="C64" s="12" t="s">
        <v>153</v>
      </c>
      <c r="D64" s="12" t="s">
        <v>225</v>
      </c>
      <c r="E64" s="13">
        <v>45392</v>
      </c>
      <c r="F64" s="12">
        <v>33866</v>
      </c>
      <c r="G64" s="14" t="s">
        <v>229</v>
      </c>
    </row>
    <row r="65" spans="1:7" x14ac:dyDescent="0.25">
      <c r="A65" s="11" t="s">
        <v>15</v>
      </c>
      <c r="B65" s="5" t="s">
        <v>222</v>
      </c>
      <c r="C65" s="5" t="s">
        <v>153</v>
      </c>
      <c r="D65" s="5" t="s">
        <v>225</v>
      </c>
      <c r="E65" s="6">
        <v>45391</v>
      </c>
      <c r="F65" s="5">
        <v>27981</v>
      </c>
      <c r="G65" s="7" t="s">
        <v>227</v>
      </c>
    </row>
    <row r="66" spans="1:7" x14ac:dyDescent="0.25">
      <c r="A66" s="11" t="s">
        <v>15</v>
      </c>
      <c r="B66" s="47" t="s">
        <v>254</v>
      </c>
      <c r="C66" s="5" t="s">
        <v>255</v>
      </c>
      <c r="D66" s="5" t="s">
        <v>256</v>
      </c>
      <c r="E66" s="6">
        <v>45415</v>
      </c>
      <c r="F66" s="12">
        <v>22673</v>
      </c>
      <c r="G66" s="19" t="s">
        <v>257</v>
      </c>
    </row>
    <row r="67" spans="1:7" x14ac:dyDescent="0.25">
      <c r="A67" s="11" t="s">
        <v>15</v>
      </c>
      <c r="B67" s="41" t="s">
        <v>486</v>
      </c>
      <c r="C67" s="48" t="s">
        <v>12</v>
      </c>
      <c r="D67" s="5" t="s">
        <v>136</v>
      </c>
      <c r="E67" s="6">
        <v>45610</v>
      </c>
      <c r="F67" s="46">
        <v>58696</v>
      </c>
      <c r="G67" s="19" t="s">
        <v>493</v>
      </c>
    </row>
    <row r="68" spans="1:7" x14ac:dyDescent="0.25">
      <c r="A68" s="11" t="s">
        <v>15</v>
      </c>
      <c r="B68" s="41" t="s">
        <v>487</v>
      </c>
      <c r="C68" s="48" t="s">
        <v>12</v>
      </c>
      <c r="D68" s="5" t="s">
        <v>490</v>
      </c>
      <c r="E68" s="6">
        <v>45379</v>
      </c>
      <c r="F68" s="46">
        <v>48317</v>
      </c>
      <c r="G68" s="19" t="s">
        <v>494</v>
      </c>
    </row>
    <row r="69" spans="1:7" x14ac:dyDescent="0.25">
      <c r="A69" s="11" t="s">
        <v>15</v>
      </c>
      <c r="B69" s="41" t="s">
        <v>488</v>
      </c>
      <c r="C69" s="48" t="s">
        <v>12</v>
      </c>
      <c r="D69" s="5" t="s">
        <v>491</v>
      </c>
      <c r="E69" s="6">
        <v>45610</v>
      </c>
      <c r="F69" s="46">
        <v>54138</v>
      </c>
      <c r="G69" s="43" t="s">
        <v>495</v>
      </c>
    </row>
    <row r="70" spans="1:7" x14ac:dyDescent="0.25">
      <c r="A70" s="11" t="s">
        <v>15</v>
      </c>
      <c r="B70" s="41" t="s">
        <v>489</v>
      </c>
      <c r="C70" s="48" t="s">
        <v>12</v>
      </c>
      <c r="D70" s="5" t="s">
        <v>492</v>
      </c>
      <c r="E70" s="6">
        <v>46201</v>
      </c>
      <c r="F70" s="46">
        <v>48299</v>
      </c>
      <c r="G70" s="50" t="s">
        <v>496</v>
      </c>
    </row>
    <row r="71" spans="1:7" x14ac:dyDescent="0.25">
      <c r="A71" s="11" t="s">
        <v>15</v>
      </c>
      <c r="B71" s="5" t="s">
        <v>26</v>
      </c>
      <c r="C71" s="5" t="s">
        <v>24</v>
      </c>
      <c r="D71" s="5" t="s">
        <v>25</v>
      </c>
      <c r="E71" s="6">
        <v>45465</v>
      </c>
      <c r="F71" s="5">
        <v>18226</v>
      </c>
      <c r="G71" s="7" t="s">
        <v>27</v>
      </c>
    </row>
    <row r="72" spans="1:7" x14ac:dyDescent="0.25">
      <c r="A72" s="11" t="s">
        <v>15</v>
      </c>
      <c r="B72" s="39" t="s">
        <v>471</v>
      </c>
      <c r="C72" s="12" t="s">
        <v>69</v>
      </c>
      <c r="D72" s="12" t="s">
        <v>472</v>
      </c>
      <c r="E72" s="6">
        <v>45968</v>
      </c>
      <c r="F72" s="12">
        <v>41491</v>
      </c>
      <c r="G72" s="49" t="s">
        <v>473</v>
      </c>
    </row>
    <row r="73" spans="1:7" x14ac:dyDescent="0.25">
      <c r="A73" s="11" t="s">
        <v>15</v>
      </c>
      <c r="B73" s="38" t="s">
        <v>175</v>
      </c>
      <c r="C73" s="5" t="s">
        <v>69</v>
      </c>
      <c r="D73" s="5" t="s">
        <v>100</v>
      </c>
      <c r="E73" s="6">
        <v>45141</v>
      </c>
      <c r="F73" s="5">
        <v>28556</v>
      </c>
      <c r="G73" t="s">
        <v>176</v>
      </c>
    </row>
    <row r="74" spans="1:7" x14ac:dyDescent="0.25">
      <c r="A74" s="11" t="s">
        <v>15</v>
      </c>
      <c r="B74" s="5" t="s">
        <v>173</v>
      </c>
      <c r="C74" s="5" t="s">
        <v>153</v>
      </c>
      <c r="D74" s="5" t="s">
        <v>172</v>
      </c>
      <c r="E74" s="6">
        <v>45148</v>
      </c>
      <c r="F74" s="5">
        <v>115925</v>
      </c>
      <c r="G74" s="7" t="s">
        <v>174</v>
      </c>
    </row>
    <row r="75" spans="1:7" x14ac:dyDescent="0.25">
      <c r="A75" s="11" t="s">
        <v>15</v>
      </c>
      <c r="B75" s="12" t="s">
        <v>497</v>
      </c>
      <c r="C75" s="12" t="s">
        <v>62</v>
      </c>
      <c r="D75" s="37" t="s">
        <v>498</v>
      </c>
      <c r="E75" s="6">
        <v>45493</v>
      </c>
      <c r="F75" s="12">
        <v>23646</v>
      </c>
      <c r="G75" s="7" t="s">
        <v>499</v>
      </c>
    </row>
    <row r="76" spans="1:7" x14ac:dyDescent="0.25">
      <c r="A76" s="11" t="s">
        <v>15</v>
      </c>
      <c r="B76" s="5" t="s">
        <v>155</v>
      </c>
      <c r="C76" s="5" t="s">
        <v>153</v>
      </c>
      <c r="D76" s="5" t="s">
        <v>154</v>
      </c>
      <c r="E76" s="6">
        <v>45589</v>
      </c>
      <c r="F76" s="5">
        <v>36640</v>
      </c>
      <c r="G76" s="7" t="s">
        <v>156</v>
      </c>
    </row>
    <row r="77" spans="1:7" ht="15.75" thickBot="1" x14ac:dyDescent="0.3">
      <c r="A77" s="11" t="s">
        <v>15</v>
      </c>
      <c r="B77" s="52" t="s">
        <v>500</v>
      </c>
      <c r="C77" s="48" t="s">
        <v>9</v>
      </c>
      <c r="D77" s="53" t="s">
        <v>501</v>
      </c>
      <c r="E77" s="6">
        <v>45471</v>
      </c>
      <c r="F77" s="42">
        <v>23393</v>
      </c>
      <c r="G77" s="7" t="s">
        <v>502</v>
      </c>
    </row>
    <row r="78" spans="1:7" x14ac:dyDescent="0.25">
      <c r="A78" s="51" t="s">
        <v>15</v>
      </c>
      <c r="B78" s="5" t="s">
        <v>60</v>
      </c>
      <c r="C78" s="5" t="s">
        <v>58</v>
      </c>
      <c r="D78" s="5" t="s">
        <v>59</v>
      </c>
      <c r="E78" s="6">
        <v>45191</v>
      </c>
      <c r="F78" s="5">
        <v>135625</v>
      </c>
      <c r="G78" s="7" t="s">
        <v>61</v>
      </c>
    </row>
    <row r="79" spans="1:7" x14ac:dyDescent="0.25">
      <c r="A79" s="45" t="s">
        <v>220</v>
      </c>
      <c r="B79" s="5" t="s">
        <v>17</v>
      </c>
      <c r="C79" s="5" t="s">
        <v>12</v>
      </c>
      <c r="D79" s="5" t="s">
        <v>13</v>
      </c>
      <c r="E79" s="6">
        <v>45044</v>
      </c>
      <c r="F79" s="5">
        <v>73674</v>
      </c>
      <c r="G79" s="7" t="s">
        <v>18</v>
      </c>
    </row>
    <row r="80" spans="1:7" x14ac:dyDescent="0.25">
      <c r="A80" s="45" t="s">
        <v>220</v>
      </c>
      <c r="B80" s="37" t="s">
        <v>483</v>
      </c>
      <c r="C80" s="37" t="s">
        <v>28</v>
      </c>
      <c r="D80" s="37" t="s">
        <v>484</v>
      </c>
      <c r="E80" s="6">
        <v>45849</v>
      </c>
      <c r="F80" s="46">
        <v>17011</v>
      </c>
      <c r="G80" s="19" t="s">
        <v>485</v>
      </c>
    </row>
    <row r="81" spans="1:7" x14ac:dyDescent="0.25">
      <c r="A81" s="4" t="s">
        <v>220</v>
      </c>
      <c r="B81" s="5" t="s">
        <v>170</v>
      </c>
      <c r="C81" s="5" t="s">
        <v>44</v>
      </c>
      <c r="D81" s="5" t="s">
        <v>169</v>
      </c>
      <c r="E81" s="6">
        <v>45825</v>
      </c>
      <c r="F81" s="5">
        <v>14199</v>
      </c>
      <c r="G81" s="7" t="s">
        <v>171</v>
      </c>
    </row>
    <row r="82" spans="1:7" x14ac:dyDescent="0.25">
      <c r="A82" s="4" t="s">
        <v>220</v>
      </c>
      <c r="B82" s="5" t="s">
        <v>71</v>
      </c>
      <c r="C82" s="5" t="s">
        <v>69</v>
      </c>
      <c r="D82" s="5" t="s">
        <v>70</v>
      </c>
      <c r="E82" s="6">
        <v>45562</v>
      </c>
      <c r="F82" s="5">
        <v>68260</v>
      </c>
      <c r="G82" s="7" t="s">
        <v>72</v>
      </c>
    </row>
    <row r="83" spans="1:7" x14ac:dyDescent="0.25">
      <c r="A83" s="45" t="s">
        <v>220</v>
      </c>
      <c r="B83" s="5" t="s">
        <v>223</v>
      </c>
      <c r="C83" s="5" t="s">
        <v>162</v>
      </c>
      <c r="D83" s="5" t="s">
        <v>224</v>
      </c>
      <c r="E83" s="6">
        <v>45586</v>
      </c>
      <c r="F83" s="5">
        <v>51091</v>
      </c>
      <c r="G83" s="7" t="s">
        <v>226</v>
      </c>
    </row>
    <row r="84" spans="1:7" x14ac:dyDescent="0.25">
      <c r="A84" s="4" t="s">
        <v>220</v>
      </c>
      <c r="B84" s="5" t="s">
        <v>204</v>
      </c>
      <c r="C84" s="5" t="s">
        <v>62</v>
      </c>
      <c r="D84" s="5" t="s">
        <v>181</v>
      </c>
      <c r="E84" s="6">
        <v>45757</v>
      </c>
      <c r="F84" s="5">
        <v>44196</v>
      </c>
      <c r="G84" s="7" t="s">
        <v>205</v>
      </c>
    </row>
    <row r="85" spans="1:7" x14ac:dyDescent="0.25">
      <c r="A85" s="4" t="s">
        <v>220</v>
      </c>
      <c r="B85" s="5" t="s">
        <v>145</v>
      </c>
      <c r="C85" s="5" t="s">
        <v>11</v>
      </c>
      <c r="D85" s="5" t="s">
        <v>144</v>
      </c>
      <c r="E85" s="6">
        <v>45764</v>
      </c>
      <c r="F85" s="5">
        <v>32884</v>
      </c>
      <c r="G85" s="7" t="s">
        <v>146</v>
      </c>
    </row>
    <row r="86" spans="1:7" x14ac:dyDescent="0.25">
      <c r="A86" s="4" t="s">
        <v>220</v>
      </c>
      <c r="B86" s="5" t="s">
        <v>167</v>
      </c>
      <c r="C86" s="5" t="s">
        <v>38</v>
      </c>
      <c r="D86" s="5" t="s">
        <v>166</v>
      </c>
      <c r="E86" s="6">
        <v>45889</v>
      </c>
      <c r="F86" s="5">
        <v>14155</v>
      </c>
      <c r="G86" s="7" t="s">
        <v>168</v>
      </c>
    </row>
    <row r="87" spans="1:7" x14ac:dyDescent="0.25">
      <c r="A87" s="4" t="s">
        <v>220</v>
      </c>
      <c r="B87" s="5" t="s">
        <v>191</v>
      </c>
      <c r="C87" s="5" t="s">
        <v>69</v>
      </c>
      <c r="D87" s="5" t="s">
        <v>190</v>
      </c>
      <c r="E87" s="6">
        <v>44931</v>
      </c>
      <c r="F87" s="5">
        <v>99058</v>
      </c>
      <c r="G87" s="7" t="s">
        <v>192</v>
      </c>
    </row>
    <row r="88" spans="1:7" x14ac:dyDescent="0.25">
      <c r="A88" s="4" t="s">
        <v>220</v>
      </c>
      <c r="B88" s="5" t="s">
        <v>197</v>
      </c>
      <c r="C88" s="5" t="s">
        <v>91</v>
      </c>
      <c r="D88" s="5" t="s">
        <v>92</v>
      </c>
      <c r="E88" s="6">
        <v>44858</v>
      </c>
      <c r="F88" s="5">
        <v>34744</v>
      </c>
      <c r="G88" s="7" t="s">
        <v>198</v>
      </c>
    </row>
    <row r="89" spans="1:7" x14ac:dyDescent="0.25">
      <c r="A89" s="4" t="s">
        <v>220</v>
      </c>
      <c r="B89" s="5" t="s">
        <v>113</v>
      </c>
      <c r="C89" s="5" t="s">
        <v>58</v>
      </c>
      <c r="D89" s="5" t="s">
        <v>112</v>
      </c>
      <c r="E89" s="6">
        <v>45072</v>
      </c>
      <c r="F89" s="5">
        <v>104226</v>
      </c>
      <c r="G89" s="7" t="s">
        <v>114</v>
      </c>
    </row>
    <row r="90" spans="1:7" x14ac:dyDescent="0.25">
      <c r="A90" s="4" t="s">
        <v>220</v>
      </c>
      <c r="B90" s="5" t="s">
        <v>46</v>
      </c>
      <c r="C90" s="5" t="s">
        <v>44</v>
      </c>
      <c r="D90" s="5" t="s">
        <v>45</v>
      </c>
      <c r="E90" s="6">
        <v>44936</v>
      </c>
      <c r="F90" s="5">
        <v>72313</v>
      </c>
      <c r="G90" s="7" t="s">
        <v>47</v>
      </c>
    </row>
    <row r="91" spans="1:7" x14ac:dyDescent="0.25">
      <c r="A91" s="4" t="s">
        <v>220</v>
      </c>
      <c r="B91" t="s">
        <v>30</v>
      </c>
      <c r="C91" t="s">
        <v>28</v>
      </c>
      <c r="D91" t="s">
        <v>29</v>
      </c>
      <c r="E91" s="6">
        <v>45138</v>
      </c>
      <c r="F91" s="5">
        <v>44911</v>
      </c>
      <c r="G91" t="s">
        <v>31</v>
      </c>
    </row>
    <row r="92" spans="1:7" x14ac:dyDescent="0.25">
      <c r="A92" s="44" t="s">
        <v>220</v>
      </c>
      <c r="B92" s="8" t="s">
        <v>164</v>
      </c>
      <c r="C92" s="8" t="s">
        <v>162</v>
      </c>
      <c r="D92" s="8" t="s">
        <v>163</v>
      </c>
      <c r="E92" s="9">
        <v>45380</v>
      </c>
      <c r="F92" s="8">
        <v>56373</v>
      </c>
      <c r="G92" s="10" t="s">
        <v>165</v>
      </c>
    </row>
    <row r="93" spans="1:7" x14ac:dyDescent="0.25">
      <c r="A93" s="44" t="s">
        <v>220</v>
      </c>
      <c r="B93" t="s">
        <v>148</v>
      </c>
      <c r="C93" t="s">
        <v>69</v>
      </c>
      <c r="D93" t="s">
        <v>147</v>
      </c>
      <c r="E93" s="9">
        <v>45453</v>
      </c>
      <c r="F93">
        <v>43961</v>
      </c>
      <c r="G93" s="10" t="s">
        <v>149</v>
      </c>
    </row>
  </sheetData>
  <phoneticPr fontId="10" type="noConversion"/>
  <conditionalFormatting sqref="B1">
    <cfRule type="duplicateValues" dxfId="7" priority="11"/>
  </conditionalFormatting>
  <conditionalFormatting sqref="B88 B90 B92">
    <cfRule type="duplicateValues" dxfId="6" priority="3"/>
  </conditionalFormatting>
  <conditionalFormatting sqref="B92 B1:B2 B4:B76 B78:B90">
    <cfRule type="duplicateValues" dxfId="5" priority="212"/>
  </conditionalFormatting>
  <conditionalFormatting sqref="B92 B1:B76 B94:B1048576 B78:B90">
    <cfRule type="duplicateValues" dxfId="4" priority="56"/>
  </conditionalFormatting>
  <conditionalFormatting sqref="B92 B2 B4:B76 B78:B90">
    <cfRule type="duplicateValues" dxfId="3" priority="215"/>
  </conditionalFormatting>
  <hyperlinks>
    <hyperlink ref="G64" r:id="rId1" xr:uid="{CF4DDD3B-B639-41A2-BFBB-B2E5219BE101}"/>
    <hyperlink ref="G32" r:id="rId2" xr:uid="{3F893D46-34D6-41C1-BBA1-1FE4B6DCE36B}"/>
    <hyperlink ref="G55" r:id="rId3" xr:uid="{301ADE85-AA22-47A7-86F7-26AF077324CE}"/>
    <hyperlink ref="G27" r:id="rId4" xr:uid="{AE31D7AB-8170-4C62-A299-BF9BEF863886}"/>
    <hyperlink ref="G33" r:id="rId5" xr:uid="{FC9FDB05-EBD7-40E4-98F1-11AE25E77D07}"/>
    <hyperlink ref="G7" r:id="rId6" xr:uid="{4C652B83-FB12-4075-9A5D-8F14A5D4E549}"/>
    <hyperlink ref="G29" r:id="rId7" xr:uid="{2B8EE970-96C4-4525-8B83-C679C3C31816}"/>
    <hyperlink ref="G60" r:id="rId8" xr:uid="{362098F8-708E-418D-B12B-9B973875C578}"/>
    <hyperlink ref="G66" r:id="rId9" xr:uid="{C54754D3-9668-4824-9B2A-D99C72B206B5}"/>
    <hyperlink ref="G42" r:id="rId10" xr:uid="{D6133507-FF33-4CD9-8215-FD6BD37C8634}"/>
    <hyperlink ref="G3" r:id="rId11" xr:uid="{D2A63055-DC99-4240-BC64-C35130866FB1}"/>
    <hyperlink ref="G35" r:id="rId12" xr:uid="{795DB3C9-2439-4DFB-B9A2-D0E13C7F87F6}"/>
    <hyperlink ref="G72" r:id="rId13" xr:uid="{D168D106-1AAB-462A-8EFE-2784790A45F9}"/>
    <hyperlink ref="G10" r:id="rId14" xr:uid="{C01C46DB-CD38-47AF-B91C-42CECE64462F}"/>
    <hyperlink ref="G61" r:id="rId15" xr:uid="{E4618A95-E09A-42F2-B771-8D829D847B39}"/>
    <hyperlink ref="G69" r:id="rId16" xr:uid="{EE24A855-9B3F-4179-AA13-FFF6B32CDBD2}"/>
    <hyperlink ref="G80" r:id="rId17" xr:uid="{2CCB24D2-C372-42FD-8944-30D35AADA3E4}"/>
  </hyperlinks>
  <pageMargins left="0.7" right="0.7" top="0.75" bottom="0.75" header="0.3" footer="0.3"/>
  <pageSetup paperSize="9" orientation="portrait" r:id="rId18"/>
  <headerFooter>
    <oddFooter>&amp;R_x000D_&amp;1#&amp;"Aptos"&amp;10&amp;KFF8C00 Classification : Confidential</oddFooter>
  </headerFooter>
  <tableParts count="1">
    <tablePart r:id="rId1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tabSelected="1" workbookViewId="0">
      <pane ySplit="1" topLeftCell="A2" activePane="bottomLeft" state="frozen"/>
      <selection pane="bottomLeft" activeCell="B73" sqref="B73"/>
    </sheetView>
  </sheetViews>
  <sheetFormatPr defaultRowHeight="15.75" x14ac:dyDescent="0.25"/>
  <cols>
    <col min="1" max="1" width="26.28515625" style="23" customWidth="1"/>
    <col min="2" max="2" width="29.85546875" style="26" bestFit="1" customWidth="1"/>
    <col min="3" max="3" width="18" style="23" customWidth="1"/>
    <col min="4" max="4" width="3.5703125" style="26" customWidth="1"/>
    <col min="5" max="5" width="12.5703125" style="25" customWidth="1"/>
    <col min="6" max="6" width="21.140625" style="28" customWidth="1"/>
    <col min="7" max="7" width="20.7109375" style="23" customWidth="1"/>
    <col min="8" max="8" width="20.42578125" style="23" customWidth="1"/>
    <col min="9" max="16384" width="9.140625" style="23"/>
  </cols>
  <sheetData>
    <row r="1" spans="1:11" s="24" customFormat="1" ht="38.25" customHeight="1" thickBot="1" x14ac:dyDescent="0.3">
      <c r="A1" s="32" t="s">
        <v>236</v>
      </c>
      <c r="B1" s="33" t="s">
        <v>230</v>
      </c>
      <c r="C1" s="32" t="s">
        <v>237</v>
      </c>
      <c r="D1" s="34" t="s">
        <v>235</v>
      </c>
      <c r="E1" s="35" t="s">
        <v>2</v>
      </c>
      <c r="F1" s="36" t="s">
        <v>3</v>
      </c>
      <c r="G1" s="32" t="s">
        <v>231</v>
      </c>
      <c r="H1" s="32" t="s">
        <v>221</v>
      </c>
    </row>
    <row r="2" spans="1:11" x14ac:dyDescent="0.25">
      <c r="A2" s="31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26" t="str">
        <f>IFERROR(Table1[[#This Row],[Merk]]&amp;" "&amp;Table1[[#This Row],[Model]],"")</f>
        <v>BMW i5 Touring '23 BEV</v>
      </c>
      <c r="C2" s="23" t="str">
        <f>IFERROR(IF(Table1[[#This Row],[Status]]&lt;&gt;"",IF(ISNUMBER(SEARCH("BEV",B2)),"Elektrisch",IF(ISNUMBER(SEARCH("~*",B2)),"Onbekend","Benzine")),""),"")</f>
        <v>Elektrisch</v>
      </c>
      <c r="D2" s="27" t="str">
        <f>IF(E2&lt;&gt;"","NL","")</f>
        <v>NL</v>
      </c>
      <c r="E2" s="25" t="str">
        <f>Kentekennotatie!B2</f>
        <v>GDF-96-G</v>
      </c>
      <c r="F2" s="28">
        <f>IFERROR(Table1[[#This Row],[Kilometerstand]],"")</f>
        <v>157481</v>
      </c>
      <c r="G2" s="29">
        <f>IFERROR(Table1[[#This Row],[Darum 1e tenaamstelling]],"")</f>
        <v>45469</v>
      </c>
      <c r="H2" s="30" t="str">
        <f>IFERROR(HYPERLINK(Table1[[#This Row],[Foto''s]],"Bekijk deze auto →"),"")</f>
        <v>Bekijk deze auto →</v>
      </c>
    </row>
    <row r="3" spans="1:11" x14ac:dyDescent="0.25">
      <c r="A3" s="31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26" t="str">
        <f>IFERROR(Table1[[#This Row],[Merk]]&amp;" "&amp;Table1[[#This Row],[Model]],"")</f>
        <v>BMW i4 '21 BEV</v>
      </c>
      <c r="C3" s="23" t="str">
        <f>IFERROR(IF(Table1[[#This Row],[Status]]&lt;&gt;"",IF(ISNUMBER(SEARCH("BEV",B3)),"Elektrisch",IF(ISNUMBER(SEARCH("~*",B3)),"Onbekend","Benzine")),""),"")</f>
        <v>Elektrisch</v>
      </c>
      <c r="D3" s="27" t="str">
        <f t="shared" ref="D3:D66" si="0">IF(E3&lt;&gt;"","NL","")</f>
        <v>NL</v>
      </c>
      <c r="E3" s="25" t="str">
        <f>Kentekennotatie!B3</f>
        <v>GDH-72-B</v>
      </c>
      <c r="F3" s="28">
        <f>IFERROR(Table1[[#This Row],[Kilometerstand]],"")</f>
        <v>50778</v>
      </c>
      <c r="G3" s="29">
        <f>IFERROR(Table1[[#This Row],[Darum 1e tenaamstelling]],"")</f>
        <v>45470</v>
      </c>
      <c r="H3" s="30" t="str">
        <f>IFERROR(HYPERLINK(Table1[[#This Row],[Foto''s]],"Bekijk deze auto →"),"")</f>
        <v>Bekijk deze auto →</v>
      </c>
      <c r="K3"/>
    </row>
    <row r="4" spans="1:11" x14ac:dyDescent="0.25">
      <c r="A4" s="31" t="str">
        <f>IFERROR(IF(Table1[[#This Row],[Status]]&lt;&gt;"",IF(ISNUMBER(SEARCH("Gereserveerd",Table1[[#This Row],[Status]])),"Gereserveerd",IF(ISNUMBER(SEARCH("~*",Herinzetlijst!B4)),"Bedrijfswagen","Personenauto")),""),"")</f>
        <v>Personenauto</v>
      </c>
      <c r="B4" s="26" t="str">
        <f>IFERROR(Table1[[#This Row],[Merk]]&amp;" "&amp;Table1[[#This Row],[Model]],"")</f>
        <v>Audi Q8 '22 BEV</v>
      </c>
      <c r="C4" s="23" t="str">
        <f>IFERROR(IF(Table1[[#This Row],[Status]]&lt;&gt;"",IF(ISNUMBER(SEARCH("BEV",B4)),"Elektrisch",IF(ISNUMBER(SEARCH("~*",B4)),"Onbekend","Benzine")),""),"")</f>
        <v>Elektrisch</v>
      </c>
      <c r="D4" s="27" t="str">
        <f t="shared" si="0"/>
        <v>NL</v>
      </c>
      <c r="E4" s="25" t="str">
        <f>Kentekennotatie!B4</f>
        <v>GGN-32-S</v>
      </c>
      <c r="F4" s="28">
        <f>IFERROR(Table1[[#This Row],[Kilometerstand]],"")</f>
        <v>55984</v>
      </c>
      <c r="G4" s="29">
        <f>IFERROR(Table1[[#This Row],[Darum 1e tenaamstelling]],"")</f>
        <v>45512</v>
      </c>
      <c r="H4" s="30" t="str">
        <f>IFERROR(HYPERLINK(Table1[[#This Row],[Foto''s]],"Bekijk deze auto →"),"")</f>
        <v>Bekijk deze auto →</v>
      </c>
    </row>
    <row r="5" spans="1:11" x14ac:dyDescent="0.25">
      <c r="A5" s="31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26" t="str">
        <f>IFERROR(Table1[[#This Row],[Merk]]&amp;" "&amp;Table1[[#This Row],[Model]],"")</f>
        <v>BMW X1 '22</v>
      </c>
      <c r="C5" s="23" t="str">
        <f>IFERROR(IF(Table1[[#This Row],[Status]]&lt;&gt;"",IF(ISNUMBER(SEARCH("BEV",B5)),"Elektrisch",IF(ISNUMBER(SEARCH("~*",B5)),"Onbekend","Benzine")),""),"")</f>
        <v>Benzine</v>
      </c>
      <c r="D5" s="27" t="str">
        <f t="shared" si="0"/>
        <v>NL</v>
      </c>
      <c r="E5" s="25" t="str">
        <f>Kentekennotatie!B5</f>
        <v>GNX-55-F</v>
      </c>
      <c r="F5" s="28">
        <f>IFERROR(Table1[[#This Row],[Kilometerstand]],"")</f>
        <v>37200</v>
      </c>
      <c r="G5" s="29">
        <f>IFERROR(Table1[[#This Row],[Darum 1e tenaamstelling]],"")</f>
        <v>45575</v>
      </c>
      <c r="H5" s="30" t="str">
        <f>IFERROR(HYPERLINK(Table1[[#This Row],[Foto''s]],"Bekijk deze auto →"),"")</f>
        <v>Bekijk deze auto →</v>
      </c>
    </row>
    <row r="6" spans="1:11" x14ac:dyDescent="0.25">
      <c r="A6" s="31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26" t="str">
        <f>IFERROR(Table1[[#This Row],[Merk]]&amp;" "&amp;Table1[[#This Row],[Model]],"")</f>
        <v>Zeekr 001 '24 BEV</v>
      </c>
      <c r="C6" s="23" t="str">
        <f>IFERROR(IF(Table1[[#This Row],[Status]]&lt;&gt;"",IF(ISNUMBER(SEARCH("BEV",B6)),"Elektrisch",IF(ISNUMBER(SEARCH("~*",B6)),"Onbekend","Benzine")),""),"")</f>
        <v>Elektrisch</v>
      </c>
      <c r="D6" s="27" t="str">
        <f t="shared" si="0"/>
        <v>NL</v>
      </c>
      <c r="E6" s="25" t="str">
        <f>Kentekennotatie!B6</f>
        <v>GSX-69-N</v>
      </c>
      <c r="F6" s="28">
        <f>IFERROR(Table1[[#This Row],[Kilometerstand]],"")</f>
        <v>42543</v>
      </c>
      <c r="G6" s="29">
        <f>IFERROR(Table1[[#This Row],[Darum 1e tenaamstelling]],"")</f>
        <v>45621</v>
      </c>
      <c r="H6" s="30" t="str">
        <f>IFERROR(HYPERLINK(Table1[[#This Row],[Foto''s]],"Bekijk deze auto →"),"")</f>
        <v>Bekijk deze auto →</v>
      </c>
    </row>
    <row r="7" spans="1:11" x14ac:dyDescent="0.25">
      <c r="A7" s="31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26" t="str">
        <f>IFERROR(Table1[[#This Row],[Merk]]&amp;" "&amp;Table1[[#This Row],[Model]],"")</f>
        <v>Porsche Macan '24 BEV</v>
      </c>
      <c r="C7" s="23" t="str">
        <f>IFERROR(IF(Table1[[#This Row],[Status]]&lt;&gt;"",IF(ISNUMBER(SEARCH("BEV",B7)),"Elektrisch",IF(ISNUMBER(SEARCH("~*",B7)),"Onbekend","Benzine")),""),"")</f>
        <v>Elektrisch</v>
      </c>
      <c r="D7" s="27" t="str">
        <f t="shared" si="0"/>
        <v>NL</v>
      </c>
      <c r="E7" s="25" t="str">
        <f>Kentekennotatie!B7</f>
        <v>GVN-15-T</v>
      </c>
      <c r="F7" s="28">
        <f>IFERROR(Table1[[#This Row],[Kilometerstand]],"")</f>
        <v>13091</v>
      </c>
      <c r="G7" s="29">
        <f>IFERROR(Table1[[#This Row],[Darum 1e tenaamstelling]],"")</f>
        <v>45642</v>
      </c>
      <c r="H7" s="30" t="str">
        <f>IFERROR(HYPERLINK(Table1[[#This Row],[Foto''s]],"Bekijk deze auto →"),"")</f>
        <v>Bekijk deze auto →</v>
      </c>
    </row>
    <row r="8" spans="1:11" x14ac:dyDescent="0.25">
      <c r="A8" s="31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26" t="str">
        <f>IFERROR(Table1[[#This Row],[Merk]]&amp;" "&amp;Table1[[#This Row],[Model]],"")</f>
        <v>BMW iX3 FL'20 BEV</v>
      </c>
      <c r="C8" s="23" t="str">
        <f>IFERROR(IF(Table1[[#This Row],[Status]]&lt;&gt;"",IF(ISNUMBER(SEARCH("BEV",B8)),"Elektrisch",IF(ISNUMBER(SEARCH("~*",B8)),"Onbekend","Benzine")),""),"")</f>
        <v>Elektrisch</v>
      </c>
      <c r="D8" s="27" t="str">
        <f t="shared" si="0"/>
        <v>NL</v>
      </c>
      <c r="E8" s="25" t="str">
        <f>Kentekennotatie!B8</f>
        <v>GZD-50-N</v>
      </c>
      <c r="F8" s="28">
        <f>IFERROR(Table1[[#This Row],[Kilometerstand]],"")</f>
        <v>69903</v>
      </c>
      <c r="G8" s="29">
        <f>IFERROR(Table1[[#This Row],[Darum 1e tenaamstelling]],"")</f>
        <v>45666</v>
      </c>
      <c r="H8" s="30" t="str">
        <f>IFERROR(HYPERLINK(Table1[[#This Row],[Foto''s]],"Bekijk deze auto →"),"")</f>
        <v>Bekijk deze auto →</v>
      </c>
    </row>
    <row r="9" spans="1:11" x14ac:dyDescent="0.25">
      <c r="A9" s="31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26" t="str">
        <f>IFERROR(Table1[[#This Row],[Merk]]&amp;" "&amp;Table1[[#This Row],[Model]],"")</f>
        <v>Volkswagen Tiguan '23</v>
      </c>
      <c r="C9" s="23" t="str">
        <f>IFERROR(IF(Table1[[#This Row],[Status]]&lt;&gt;"",IF(ISNUMBER(SEARCH("BEV",B9)),"Elektrisch",IF(ISNUMBER(SEARCH("~*",B9)),"Onbekend","Benzine")),""),"")</f>
        <v>Benzine</v>
      </c>
      <c r="D9" s="27" t="str">
        <f t="shared" si="0"/>
        <v>NL</v>
      </c>
      <c r="E9" s="25" t="str">
        <f>Kentekennotatie!B9</f>
        <v>GZF-46-L</v>
      </c>
      <c r="F9" s="28">
        <f>IFERROR(Table1[[#This Row],[Kilometerstand]],"")</f>
        <v>37502</v>
      </c>
      <c r="G9" s="29">
        <f>IFERROR(Table1[[#This Row],[Darum 1e tenaamstelling]],"")</f>
        <v>45674</v>
      </c>
      <c r="H9" s="30" t="str">
        <f>IFERROR(HYPERLINK(Table1[[#This Row],[Foto''s]],"Bekijk deze auto →"),"")</f>
        <v>Bekijk deze auto →</v>
      </c>
    </row>
    <row r="10" spans="1:11" x14ac:dyDescent="0.25">
      <c r="A10" s="31" t="str">
        <f>IFERROR(IF(Table1[[#This Row],[Status]]&lt;&gt;"",IF(ISNUMBER(SEARCH("Gereserveerd",Table1[[#This Row],[Status]])),"Gereserveerd",IF(ISNUMBER(SEARCH("~*",Herinzetlijst!B10)),"Bedrijfswagen","Personenauto")),""),"")</f>
        <v>Personenauto</v>
      </c>
      <c r="B10" s="26" t="str">
        <f>IFERROR(Table1[[#This Row],[Merk]]&amp;" "&amp;Table1[[#This Row],[Model]],"")</f>
        <v>Audi Q2 FL'21</v>
      </c>
      <c r="C10" s="23" t="str">
        <f>IFERROR(IF(Table1[[#This Row],[Status]]&lt;&gt;"",IF(ISNUMBER(SEARCH("BEV",B10)),"Elektrisch",IF(ISNUMBER(SEARCH("~*",B10)),"Onbekend","Benzine")),""),"")</f>
        <v>Benzine</v>
      </c>
      <c r="D10" s="27" t="str">
        <f t="shared" si="0"/>
        <v>NL</v>
      </c>
      <c r="E10" s="25" t="str">
        <f>Kentekennotatie!B10</f>
        <v>GZJ-24-T</v>
      </c>
      <c r="F10" s="28">
        <f>IFERROR(Table1[[#This Row],[Kilometerstand]],"")</f>
        <v>15259</v>
      </c>
      <c r="G10" s="29">
        <f>IFERROR(Table1[[#This Row],[Darum 1e tenaamstelling]],"")</f>
        <v>45682</v>
      </c>
      <c r="H10" s="30" t="str">
        <f>IFERROR(HYPERLINK(Table1[[#This Row],[Foto''s]],"Bekijk deze auto →"),"")</f>
        <v>Bekijk deze auto →</v>
      </c>
    </row>
    <row r="11" spans="1:11" x14ac:dyDescent="0.25">
      <c r="A11" s="31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26" t="str">
        <f>IFERROR(Table1[[#This Row],[Merk]]&amp;" "&amp;Table1[[#This Row],[Model]],"")</f>
        <v>Dacia Duster '24</v>
      </c>
      <c r="C11" s="23" t="str">
        <f>IFERROR(IF(Table1[[#This Row],[Status]]&lt;&gt;"",IF(ISNUMBER(SEARCH("BEV",B11)),"Elektrisch",IF(ISNUMBER(SEARCH("~*",B11)),"Onbekend","Benzine")),""),"")</f>
        <v>Benzine</v>
      </c>
      <c r="D11" s="27" t="str">
        <f t="shared" si="0"/>
        <v>NL</v>
      </c>
      <c r="E11" s="25" t="str">
        <f>Kentekennotatie!B11</f>
        <v>HFB-13-H</v>
      </c>
      <c r="F11" s="28">
        <f>IFERROR(Table1[[#This Row],[Kilometerstand]],"")</f>
        <v>33347</v>
      </c>
      <c r="G11" s="29">
        <f>IFERROR(Table1[[#This Row],[Darum 1e tenaamstelling]],"")</f>
        <v>45702</v>
      </c>
      <c r="H11" s="30" t="str">
        <f>IFERROR(HYPERLINK(Table1[[#This Row],[Foto''s]],"Bekijk deze auto →"),"")</f>
        <v>Bekijk deze auto →</v>
      </c>
    </row>
    <row r="12" spans="1:11" x14ac:dyDescent="0.25">
      <c r="A12" s="31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26" t="str">
        <f>IFERROR(Table1[[#This Row],[Merk]]&amp;" "&amp;Table1[[#This Row],[Model]],"")</f>
        <v>BMW 2 Serie Ac.Tour.'21</v>
      </c>
      <c r="C12" s="23" t="str">
        <f>IFERROR(IF(Table1[[#This Row],[Status]]&lt;&gt;"",IF(ISNUMBER(SEARCH("BEV",B12)),"Elektrisch",IF(ISNUMBER(SEARCH("~*",B12)),"Onbekend","Benzine")),""),"")</f>
        <v>Benzine</v>
      </c>
      <c r="D12" s="27" t="str">
        <f t="shared" si="0"/>
        <v>NL</v>
      </c>
      <c r="E12" s="25" t="str">
        <f>Kentekennotatie!B12</f>
        <v>HGK-63-G</v>
      </c>
      <c r="F12" s="28">
        <f>IFERROR(Table1[[#This Row],[Kilometerstand]],"")</f>
        <v>31761</v>
      </c>
      <c r="G12" s="29">
        <f>IFERROR(Table1[[#This Row],[Darum 1e tenaamstelling]],"")</f>
        <v>45716</v>
      </c>
      <c r="H12" s="30" t="str">
        <f>IFERROR(HYPERLINK(Table1[[#This Row],[Foto''s]],"Bekijk deze auto →"),"")</f>
        <v>Bekijk deze auto →</v>
      </c>
    </row>
    <row r="13" spans="1:11" x14ac:dyDescent="0.25">
      <c r="A13" s="31" t="str">
        <f>IFERROR(IF(Table1[[#This Row],[Status]]&lt;&gt;"",IF(ISNUMBER(SEARCH("Gereserveerd",Table1[[#This Row],[Status]])),"Gereserveerd",IF(ISNUMBER(SEARCH("~*",Herinzetlijst!B13)),"Bedrijfswagen","Personenauto")),""),"")</f>
        <v>Personenauto</v>
      </c>
      <c r="B13" s="26" t="str">
        <f>IFERROR(Table1[[#This Row],[Merk]]&amp;" "&amp;Table1[[#This Row],[Model]],"")</f>
        <v>Ford Kuga FL'24</v>
      </c>
      <c r="C13" s="23" t="str">
        <f>IFERROR(IF(Table1[[#This Row],[Status]]&lt;&gt;"",IF(ISNUMBER(SEARCH("BEV",B13)),"Elektrisch",IF(ISNUMBER(SEARCH("~*",B13)),"Onbekend","Benzine")),""),"")</f>
        <v>Benzine</v>
      </c>
      <c r="D13" s="27" t="str">
        <f t="shared" si="0"/>
        <v>NL</v>
      </c>
      <c r="E13" s="25" t="str">
        <f>Kentekennotatie!B13</f>
        <v>HJB-33-R</v>
      </c>
      <c r="F13" s="28">
        <f>IFERROR(Table1[[#This Row],[Kilometerstand]],"")</f>
        <v>44528</v>
      </c>
      <c r="G13" s="29">
        <f>IFERROR(Table1[[#This Row],[Darum 1e tenaamstelling]],"")</f>
        <v>45759</v>
      </c>
      <c r="H13" s="30" t="str">
        <f>IFERROR(HYPERLINK(Table1[[#This Row],[Foto''s]],"Bekijk deze auto →"),"")</f>
        <v>Bekijk deze auto →</v>
      </c>
    </row>
    <row r="14" spans="1:11" x14ac:dyDescent="0.25">
      <c r="A14" s="31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26" t="str">
        <f>IFERROR(Table1[[#This Row],[Merk]]&amp;" "&amp;Table1[[#This Row],[Model]],"")</f>
        <v>BMW i5 Touring '23 BEV</v>
      </c>
      <c r="C14" s="23" t="str">
        <f>IFERROR(IF(Table1[[#This Row],[Status]]&lt;&gt;"",IF(ISNUMBER(SEARCH("BEV",B14)),"Elektrisch",IF(ISNUMBER(SEARCH("~*",B14)),"Onbekend","Benzine")),""),"")</f>
        <v>Elektrisch</v>
      </c>
      <c r="D14" s="27" t="str">
        <f t="shared" si="0"/>
        <v>NL</v>
      </c>
      <c r="E14" s="25" t="str">
        <f>Kentekennotatie!B14</f>
        <v>HTV-21-X</v>
      </c>
      <c r="F14" s="28">
        <f>IFERROR(Table1[[#This Row],[Kilometerstand]],"")</f>
        <v>35437</v>
      </c>
      <c r="G14" s="29">
        <f>IFERROR(Table1[[#This Row],[Darum 1e tenaamstelling]],"")</f>
        <v>45841</v>
      </c>
      <c r="H14" s="30" t="str">
        <f>IFERROR(HYPERLINK(Table1[[#This Row],[Foto''s]],"Bekijk deze auto →"),"")</f>
        <v>Bekijk deze auto →</v>
      </c>
    </row>
    <row r="15" spans="1:11" x14ac:dyDescent="0.25">
      <c r="A15" s="31" t="str">
        <f>IFERROR(IF(Table1[[#This Row],[Status]]&lt;&gt;"",IF(ISNUMBER(SEARCH("Gereserveerd",Table1[[#This Row],[Status]])),"Gereserveerd",IF(ISNUMBER(SEARCH("~*",Herinzetlijst!B15)),"Bedrijfswagen","Personenauto")),""),"")</f>
        <v>Personenauto</v>
      </c>
      <c r="B15" s="26" t="str">
        <f>IFERROR(Table1[[#This Row],[Merk]]&amp;" "&amp;Table1[[#This Row],[Model]],"")</f>
        <v>Opel Frontera '24</v>
      </c>
      <c r="C15" s="23" t="str">
        <f>IFERROR(IF(Table1[[#This Row],[Status]]&lt;&gt;"",IF(ISNUMBER(SEARCH("BEV",B15)),"Elektrisch",IF(ISNUMBER(SEARCH("~*",B15)),"Onbekend","Benzine")),""),"")</f>
        <v>Benzine</v>
      </c>
      <c r="D15" s="27" t="str">
        <f t="shared" si="0"/>
        <v>NL</v>
      </c>
      <c r="E15" s="25" t="str">
        <f>Kentekennotatie!B15</f>
        <v>HTV-95-B</v>
      </c>
      <c r="F15" s="28">
        <f>IFERROR(Table1[[#This Row],[Kilometerstand]],"")</f>
        <v>5699</v>
      </c>
      <c r="G15" s="29">
        <f>IFERROR(Table1[[#This Row],[Darum 1e tenaamstelling]],"")</f>
        <v>45838</v>
      </c>
      <c r="H15" s="30" t="str">
        <f>IFERROR(HYPERLINK(Table1[[#This Row],[Foto''s]],"Bekijk deze auto →"),"")</f>
        <v>Bekijk deze auto →</v>
      </c>
    </row>
    <row r="16" spans="1:11" x14ac:dyDescent="0.25">
      <c r="A16" s="31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26" t="str">
        <f>IFERROR(Table1[[#This Row],[Merk]]&amp;" "&amp;Table1[[#This Row],[Model]],"")</f>
        <v>Hyundai Kona '23</v>
      </c>
      <c r="C16" s="23" t="str">
        <f>IFERROR(IF(Table1[[#This Row],[Status]]&lt;&gt;"",IF(ISNUMBER(SEARCH("BEV",B16)),"Elektrisch",IF(ISNUMBER(SEARCH("~*",B16)),"Onbekend","Benzine")),""),"")</f>
        <v>Benzine</v>
      </c>
      <c r="D16" s="27" t="str">
        <f t="shared" si="0"/>
        <v>NL</v>
      </c>
      <c r="E16" s="25" t="str">
        <f>Kentekennotatie!B16</f>
        <v>JDN-39-V</v>
      </c>
      <c r="F16" s="28">
        <f>IFERROR(Table1[[#This Row],[Kilometerstand]],"")</f>
        <v>1301</v>
      </c>
      <c r="G16" s="29">
        <f>IFERROR(Table1[[#This Row],[Darum 1e tenaamstelling]],"")</f>
        <v>45954</v>
      </c>
      <c r="H16" s="30" t="str">
        <f>IFERROR(HYPERLINK(Table1[[#This Row],[Foto''s]],"Bekijk deze auto →"),"")</f>
        <v>Bekijk deze auto →</v>
      </c>
    </row>
    <row r="17" spans="1:8" x14ac:dyDescent="0.25">
      <c r="A17" s="31" t="str">
        <f>IFERROR(IF(Table1[[#This Row],[Status]]&lt;&gt;"",IF(ISNUMBER(SEARCH("Gereserveerd",Table1[[#This Row],[Status]])),"Gereserveerd",IF(ISNUMBER(SEARCH("~*",Herinzetlijst!B17)),"Bedrijfswagen","Personenauto")),""),"")</f>
        <v>Personenauto</v>
      </c>
      <c r="B17" s="26" t="str">
        <f>IFERROR(Table1[[#This Row],[Merk]]&amp;" "&amp;Table1[[#This Row],[Model]],"")</f>
        <v>Tesla Model Y FL'25 BEV</v>
      </c>
      <c r="C17" s="23" t="str">
        <f>IFERROR(IF(Table1[[#This Row],[Status]]&lt;&gt;"",IF(ISNUMBER(SEARCH("BEV",B17)),"Elektrisch",IF(ISNUMBER(SEARCH("~*",B17)),"Onbekend","Benzine")),""),"")</f>
        <v>Elektrisch</v>
      </c>
      <c r="D17" s="27" t="str">
        <f t="shared" si="0"/>
        <v>NL</v>
      </c>
      <c r="E17" s="25" t="str">
        <f>Kentekennotatie!B17</f>
        <v>JRZ-64-Z</v>
      </c>
      <c r="F17" s="28">
        <f>IFERROR(Table1[[#This Row],[Kilometerstand]],"")</f>
        <v>8886</v>
      </c>
      <c r="G17" s="29">
        <f>IFERROR(Table1[[#This Row],[Darum 1e tenaamstelling]],"")</f>
        <v>46014</v>
      </c>
      <c r="H17" s="30" t="str">
        <f>IFERROR(HYPERLINK(Table1[[#This Row],[Foto''s]],"Bekijk deze auto →"),"")</f>
        <v>Bekijk deze auto →</v>
      </c>
    </row>
    <row r="18" spans="1:8" x14ac:dyDescent="0.25">
      <c r="A18" s="31" t="str">
        <f>IFERROR(IF(Table1[[#This Row],[Status]]&lt;&gt;"",IF(ISNUMBER(SEARCH("Gereserveerd",Table1[[#This Row],[Status]])),"Gereserveerd",IF(ISNUMBER(SEARCH("~*",Herinzetlijst!B18)),"Bedrijfswagen","Personenauto")),""),"")</f>
        <v>Personenauto</v>
      </c>
      <c r="B18" s="26" t="str">
        <f>IFERROR(Table1[[#This Row],[Merk]]&amp;" "&amp;Table1[[#This Row],[Model]],"")</f>
        <v>Mercedes-Benz GLE Coupé FL'23</v>
      </c>
      <c r="C18" s="23" t="str">
        <f>IFERROR(IF(Table1[[#This Row],[Status]]&lt;&gt;"",IF(ISNUMBER(SEARCH("BEV",B18)),"Elektrisch",IF(ISNUMBER(SEARCH("~*",B18)),"Onbekend","Benzine")),""),"")</f>
        <v>Benzine</v>
      </c>
      <c r="D18" s="27" t="str">
        <f t="shared" si="0"/>
        <v>NL</v>
      </c>
      <c r="E18" s="25" t="str">
        <f>Kentekennotatie!B18</f>
        <v>JTH-09-K</v>
      </c>
      <c r="F18" s="28">
        <f>IFERROR(Table1[[#This Row],[Kilometerstand]],"")</f>
        <v>6138</v>
      </c>
      <c r="G18" s="29">
        <f>IFERROR(Table1[[#This Row],[Darum 1e tenaamstelling]],"")</f>
        <v>46037</v>
      </c>
      <c r="H18" s="30" t="str">
        <f>IFERROR(HYPERLINK(Table1[[#This Row],[Foto''s]],"Bekijk deze auto →"),"")</f>
        <v>Bekijk deze auto →</v>
      </c>
    </row>
    <row r="19" spans="1:8" x14ac:dyDescent="0.25">
      <c r="A19" s="31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26" t="str">
        <f>IFERROR(Table1[[#This Row],[Merk]]&amp;" "&amp;Table1[[#This Row],[Model]],"")</f>
        <v>Peugeot 3008 FL'21</v>
      </c>
      <c r="C19" s="23" t="str">
        <f>IFERROR(IF(Table1[[#This Row],[Status]]&lt;&gt;"",IF(ISNUMBER(SEARCH("BEV",B19)),"Elektrisch",IF(ISNUMBER(SEARCH("~*",B19)),"Onbekend","Benzine")),""),"")</f>
        <v>Benzine</v>
      </c>
      <c r="D19" s="27" t="str">
        <f t="shared" si="0"/>
        <v>NL</v>
      </c>
      <c r="E19" s="25" t="str">
        <f>Kentekennotatie!B19</f>
        <v>L-742-DF</v>
      </c>
      <c r="F19" s="28">
        <f>IFERROR(Table1[[#This Row],[Kilometerstand]],"")</f>
        <v>87299</v>
      </c>
      <c r="G19" s="29">
        <f>IFERROR(Table1[[#This Row],[Darum 1e tenaamstelling]],"")</f>
        <v>44330</v>
      </c>
      <c r="H19" s="30" t="str">
        <f>IFERROR(HYPERLINK(Table1[[#This Row],[Foto''s]],"Bekijk deze auto →"),"")</f>
        <v>Bekijk deze auto →</v>
      </c>
    </row>
    <row r="20" spans="1:8" x14ac:dyDescent="0.25">
      <c r="A20" s="31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26" t="str">
        <f>IFERROR(Table1[[#This Row],[Merk]]&amp;" "&amp;Table1[[#This Row],[Model]],"")</f>
        <v>Volvo S60 '18</v>
      </c>
      <c r="C20" s="23" t="str">
        <f>IFERROR(IF(Table1[[#This Row],[Status]]&lt;&gt;"",IF(ISNUMBER(SEARCH("BEV",B20)),"Elektrisch",IF(ISNUMBER(SEARCH("~*",B20)),"Onbekend","Benzine")),""),"")</f>
        <v>Benzine</v>
      </c>
      <c r="D20" s="27" t="str">
        <f t="shared" si="0"/>
        <v>NL</v>
      </c>
      <c r="E20" s="25" t="str">
        <f>Kentekennotatie!B20</f>
        <v>N-555-BP</v>
      </c>
      <c r="F20" s="28">
        <f>IFERROR(Table1[[#This Row],[Kilometerstand]],"")</f>
        <v>119580</v>
      </c>
      <c r="G20" s="29">
        <f>IFERROR(Table1[[#This Row],[Darum 1e tenaamstelling]],"")</f>
        <v>44449</v>
      </c>
      <c r="H20" s="30" t="str">
        <f>IFERROR(HYPERLINK(Table1[[#This Row],[Foto''s]],"Bekijk deze auto →"),"")</f>
        <v>Bekijk deze auto →</v>
      </c>
    </row>
    <row r="21" spans="1:8" x14ac:dyDescent="0.25">
      <c r="A21" s="31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26" t="str">
        <f>IFERROR(Table1[[#This Row],[Merk]]&amp;" "&amp;Table1[[#This Row],[Model]],"")</f>
        <v>Audi A3 Limousine '20</v>
      </c>
      <c r="C21" s="23" t="str">
        <f>IFERROR(IF(Table1[[#This Row],[Status]]&lt;&gt;"",IF(ISNUMBER(SEARCH("BEV",B21)),"Elektrisch",IF(ISNUMBER(SEARCH("~*",B21)),"Onbekend","Benzine")),""),"")</f>
        <v>Benzine</v>
      </c>
      <c r="D21" s="27" t="str">
        <f t="shared" si="0"/>
        <v>NL</v>
      </c>
      <c r="E21" s="25" t="str">
        <f>Kentekennotatie!B21</f>
        <v>P-355-GX</v>
      </c>
      <c r="F21" s="28">
        <f>IFERROR(Table1[[#This Row],[Kilometerstand]],"")</f>
        <v>99326</v>
      </c>
      <c r="G21" s="29">
        <f>IFERROR(Table1[[#This Row],[Darum 1e tenaamstelling]],"")</f>
        <v>44634</v>
      </c>
      <c r="H21" s="30" t="str">
        <f>IFERROR(HYPERLINK(Table1[[#This Row],[Foto''s]],"Bekijk deze auto →"),"")</f>
        <v>Bekijk deze auto →</v>
      </c>
    </row>
    <row r="22" spans="1:8" x14ac:dyDescent="0.25">
      <c r="A22" s="31" t="str">
        <f>IFERROR(IF(Table1[[#This Row],[Status]]&lt;&gt;"",IF(ISNUMBER(SEARCH("Gereserveerd",Table1[[#This Row],[Status]])),"Gereserveerd",IF(ISNUMBER(SEARCH("~*",Herinzetlijst!B22)),"Bedrijfswagen","Personenauto")),""),"")</f>
        <v>Personenauto</v>
      </c>
      <c r="B22" s="26" t="str">
        <f>IFERROR(Table1[[#This Row],[Merk]]&amp;" "&amp;Table1[[#This Row],[Model]],"")</f>
        <v>Mercedes-Benz C-Class Lim. '21</v>
      </c>
      <c r="C22" s="23" t="str">
        <f>IFERROR(IF(Table1[[#This Row],[Status]]&lt;&gt;"",IF(ISNUMBER(SEARCH("BEV",B22)),"Elektrisch",IF(ISNUMBER(SEARCH("~*",B22)),"Onbekend","Benzine")),""),"")</f>
        <v>Benzine</v>
      </c>
      <c r="D22" s="27" t="str">
        <f t="shared" si="0"/>
        <v>NL</v>
      </c>
      <c r="E22" s="25" t="str">
        <f>Kentekennotatie!B22</f>
        <v>P-677-RK</v>
      </c>
      <c r="F22" s="28">
        <f>IFERROR(Table1[[#This Row],[Kilometerstand]],"")</f>
        <v>73572</v>
      </c>
      <c r="G22" s="29">
        <f>IFERROR(Table1[[#This Row],[Darum 1e tenaamstelling]],"")</f>
        <v>44705</v>
      </c>
      <c r="H22" s="30" t="str">
        <f>IFERROR(HYPERLINK(Table1[[#This Row],[Foto''s]],"Bekijk deze auto →"),"")</f>
        <v>Bekijk deze auto →</v>
      </c>
    </row>
    <row r="23" spans="1:8" x14ac:dyDescent="0.25">
      <c r="A23" s="31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26" t="str">
        <f>IFERROR(Table1[[#This Row],[Merk]]&amp;" "&amp;Table1[[#This Row],[Model]],"")</f>
        <v>Volkswagen Arteon SB FL'21</v>
      </c>
      <c r="C23" s="23" t="str">
        <f>IFERROR(IF(Table1[[#This Row],[Status]]&lt;&gt;"",IF(ISNUMBER(SEARCH("BEV",B23)),"Elektrisch",IF(ISNUMBER(SEARCH("~*",B23)),"Onbekend","Benzine")),""),"")</f>
        <v>Benzine</v>
      </c>
      <c r="D23" s="27" t="str">
        <f t="shared" si="0"/>
        <v>NL</v>
      </c>
      <c r="E23" s="25" t="str">
        <f>Kentekennotatie!B23</f>
        <v>P-796-RR</v>
      </c>
      <c r="F23" s="28">
        <f>IFERROR(Table1[[#This Row],[Kilometerstand]],"")</f>
        <v>82650</v>
      </c>
      <c r="G23" s="29">
        <f>IFERROR(Table1[[#This Row],[Darum 1e tenaamstelling]],"")</f>
        <v>44708</v>
      </c>
      <c r="H23" s="30" t="str">
        <f>IFERROR(HYPERLINK(Table1[[#This Row],[Foto''s]],"Bekijk deze auto →"),"")</f>
        <v>Bekijk deze auto →</v>
      </c>
    </row>
    <row r="24" spans="1:8" x14ac:dyDescent="0.25">
      <c r="A24" s="31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26" t="str">
        <f>IFERROR(Table1[[#This Row],[Merk]]&amp;" "&amp;Table1[[#This Row],[Model]],"")</f>
        <v>Skoda Enyaq '21 BEV</v>
      </c>
      <c r="C24" s="23" t="str">
        <f>IFERROR(IF(Table1[[#This Row],[Status]]&lt;&gt;"",IF(ISNUMBER(SEARCH("BEV",B24)),"Elektrisch",IF(ISNUMBER(SEARCH("~*",B24)),"Onbekend","Benzine")),""),"")</f>
        <v>Elektrisch</v>
      </c>
      <c r="D24" s="27" t="str">
        <f t="shared" si="0"/>
        <v>NL</v>
      </c>
      <c r="E24" s="25" t="str">
        <f>Kentekennotatie!B24</f>
        <v>P-920-GD</v>
      </c>
      <c r="F24" s="28">
        <f>IFERROR(Table1[[#This Row],[Kilometerstand]],"")</f>
        <v>77068</v>
      </c>
      <c r="G24" s="29">
        <f>IFERROR(Table1[[#This Row],[Darum 1e tenaamstelling]],"")</f>
        <v>44645</v>
      </c>
      <c r="H24" s="30" t="str">
        <f>IFERROR(HYPERLINK(Table1[[#This Row],[Foto''s]],"Bekijk deze auto →"),"")</f>
        <v>Bekijk deze auto →</v>
      </c>
    </row>
    <row r="25" spans="1:8" x14ac:dyDescent="0.25">
      <c r="A25" s="31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26" t="str">
        <f>IFERROR(Table1[[#This Row],[Merk]]&amp;" "&amp;Table1[[#This Row],[Model]],"")</f>
        <v>Volkswagen Tiguan FL'20</v>
      </c>
      <c r="C25" s="23" t="str">
        <f>IFERROR(IF(Table1[[#This Row],[Status]]&lt;&gt;"",IF(ISNUMBER(SEARCH("BEV",B25)),"Elektrisch",IF(ISNUMBER(SEARCH("~*",B25)),"Onbekend","Benzine")),""),"")</f>
        <v>Benzine</v>
      </c>
      <c r="D25" s="27" t="str">
        <f t="shared" si="0"/>
        <v>NL</v>
      </c>
      <c r="E25" s="25" t="str">
        <f>Kentekennotatie!B25</f>
        <v>P-935-JF</v>
      </c>
      <c r="F25" s="28">
        <f>IFERROR(Table1[[#This Row],[Kilometerstand]],"")</f>
        <v>99583</v>
      </c>
      <c r="G25" s="29">
        <f>IFERROR(Table1[[#This Row],[Darum 1e tenaamstelling]],"")</f>
        <v>44650</v>
      </c>
      <c r="H25" s="30" t="str">
        <f>IFERROR(HYPERLINK(Table1[[#This Row],[Foto''s]],"Bekijk deze auto →"),"")</f>
        <v>Bekijk deze auto →</v>
      </c>
    </row>
    <row r="26" spans="1:8" x14ac:dyDescent="0.25">
      <c r="A26" s="31" t="str">
        <f>IFERROR(IF(Table1[[#This Row],[Status]]&lt;&gt;"",IF(ISNUMBER(SEARCH("Gereserveerd",Table1[[#This Row],[Status]])),"Gereserveerd",IF(ISNUMBER(SEARCH("~*",Herinzetlijst!B26)),"Bedrijfswagen","Personenauto")),""),"")</f>
        <v>Personenauto</v>
      </c>
      <c r="B26" s="26" t="str">
        <f>IFERROR(Table1[[#This Row],[Merk]]&amp;" "&amp;Table1[[#This Row],[Model]],"")</f>
        <v>Audi A5 SB FL'20</v>
      </c>
      <c r="C26" s="23" t="str">
        <f>IFERROR(IF(Table1[[#This Row],[Status]]&lt;&gt;"",IF(ISNUMBER(SEARCH("BEV",B26)),"Elektrisch",IF(ISNUMBER(SEARCH("~*",B26)),"Onbekend","Benzine")),""),"")</f>
        <v>Benzine</v>
      </c>
      <c r="D26" s="27" t="str">
        <f t="shared" si="0"/>
        <v>NL</v>
      </c>
      <c r="E26" s="25" t="str">
        <f>Kentekennotatie!B26</f>
        <v>R-212-DL</v>
      </c>
      <c r="F26" s="28">
        <f>IFERROR(Table1[[#This Row],[Kilometerstand]],"")</f>
        <v>128990</v>
      </c>
      <c r="G26" s="29">
        <f>IFERROR(Table1[[#This Row],[Darum 1e tenaamstelling]],"")</f>
        <v>44799</v>
      </c>
      <c r="H26" s="30" t="str">
        <f>IFERROR(HYPERLINK(Table1[[#This Row],[Foto''s]],"Bekijk deze auto →"),"")</f>
        <v>Bekijk deze auto →</v>
      </c>
    </row>
    <row r="27" spans="1:8" x14ac:dyDescent="0.25">
      <c r="A27" s="31" t="str">
        <f>IFERROR(IF(Table1[[#This Row],[Status]]&lt;&gt;"",IF(ISNUMBER(SEARCH("Gereserveerd",Table1[[#This Row],[Status]])),"Gereserveerd",IF(ISNUMBER(SEARCH("~*",Herinzetlijst!B27)),"Bedrijfswagen","Personenauto")),""),"")</f>
        <v>Personenauto</v>
      </c>
      <c r="B27" s="26" t="str">
        <f>IFERROR(Table1[[#This Row],[Merk]]&amp;" "&amp;Table1[[#This Row],[Model]],"")</f>
        <v>Audi Q4 e-tron '21 BEV</v>
      </c>
      <c r="C27" s="23" t="str">
        <f>IFERROR(IF(Table1[[#This Row],[Status]]&lt;&gt;"",IF(ISNUMBER(SEARCH("BEV",B27)),"Elektrisch",IF(ISNUMBER(SEARCH("~*",B27)),"Onbekend","Benzine")),""),"")</f>
        <v>Elektrisch</v>
      </c>
      <c r="D27" s="27" t="str">
        <f t="shared" si="0"/>
        <v>NL</v>
      </c>
      <c r="E27" s="25" t="str">
        <f>Kentekennotatie!B27</f>
        <v>R-282-ZB</v>
      </c>
      <c r="F27" s="28">
        <f>IFERROR(Table1[[#This Row],[Kilometerstand]],"")</f>
        <v>86251</v>
      </c>
      <c r="G27" s="29">
        <f>IFERROR(Table1[[#This Row],[Darum 1e tenaamstelling]],"")</f>
        <v>44924</v>
      </c>
      <c r="H27" s="30" t="str">
        <f>IFERROR(HYPERLINK(Table1[[#This Row],[Foto''s]],"Bekijk deze auto →"),"")</f>
        <v>Bekijk deze auto →</v>
      </c>
    </row>
    <row r="28" spans="1:8" x14ac:dyDescent="0.25">
      <c r="A28" s="31" t="str">
        <f>IFERROR(IF(Table1[[#This Row],[Status]]&lt;&gt;"",IF(ISNUMBER(SEARCH("Gereserveerd",Table1[[#This Row],[Status]])),"Gereserveerd",IF(ISNUMBER(SEARCH("~*",Herinzetlijst!B28)),"Bedrijfswagen","Personenauto")),""),"")</f>
        <v>Personenauto</v>
      </c>
      <c r="B28" s="26" t="str">
        <f>IFERROR(Table1[[#This Row],[Merk]]&amp;" "&amp;Table1[[#This Row],[Model]],"")</f>
        <v>BMW 3 Serie T FL'22</v>
      </c>
      <c r="C28" s="23" t="str">
        <f>IFERROR(IF(Table1[[#This Row],[Status]]&lt;&gt;"",IF(ISNUMBER(SEARCH("BEV",B28)),"Elektrisch",IF(ISNUMBER(SEARCH("~*",B28)),"Onbekend","Benzine")),""),"")</f>
        <v>Benzine</v>
      </c>
      <c r="D28" s="27" t="str">
        <f t="shared" si="0"/>
        <v>NL</v>
      </c>
      <c r="E28" s="25" t="str">
        <f>Kentekennotatie!B28</f>
        <v>R-338-VX</v>
      </c>
      <c r="F28" s="28">
        <f>IFERROR(Table1[[#This Row],[Kilometerstand]],"")</f>
        <v>68757</v>
      </c>
      <c r="G28" s="29">
        <f>IFERROR(Table1[[#This Row],[Darum 1e tenaamstelling]],"")</f>
        <v>44915</v>
      </c>
      <c r="H28" s="30" t="str">
        <f>IFERROR(HYPERLINK(Table1[[#This Row],[Foto''s]],"Bekijk deze auto →"),"")</f>
        <v>Bekijk deze auto →</v>
      </c>
    </row>
    <row r="29" spans="1:8" x14ac:dyDescent="0.25">
      <c r="A29" s="31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26" t="str">
        <f>IFERROR(Table1[[#This Row],[Merk]]&amp;" "&amp;Table1[[#This Row],[Model]],"")</f>
        <v>BMW i4 '21 BEV</v>
      </c>
      <c r="C29" s="23" t="str">
        <f>IFERROR(IF(Table1[[#This Row],[Status]]&lt;&gt;"",IF(ISNUMBER(SEARCH("BEV",B29)),"Elektrisch",IF(ISNUMBER(SEARCH("~*",B29)),"Onbekend","Benzine")),""),"")</f>
        <v>Elektrisch</v>
      </c>
      <c r="D29" s="27" t="str">
        <f t="shared" si="0"/>
        <v>NL</v>
      </c>
      <c r="E29" s="25" t="str">
        <f>Kentekennotatie!B29</f>
        <v>R-374-XH</v>
      </c>
      <c r="F29" s="28">
        <f>IFERROR(Table1[[#This Row],[Kilometerstand]],"")</f>
        <v>130662</v>
      </c>
      <c r="G29" s="29">
        <f>IFERROR(Table1[[#This Row],[Darum 1e tenaamstelling]],"")</f>
        <v>44916</v>
      </c>
      <c r="H29" s="30" t="str">
        <f>IFERROR(HYPERLINK(Table1[[#This Row],[Foto''s]],"Bekijk deze auto →"),"")</f>
        <v>Bekijk deze auto →</v>
      </c>
    </row>
    <row r="30" spans="1:8" x14ac:dyDescent="0.25">
      <c r="A30" s="31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26" t="str">
        <f>IFERROR(Table1[[#This Row],[Merk]]&amp;" "&amp;Table1[[#This Row],[Model]],"")</f>
        <v>Hyundai Tucson '20</v>
      </c>
      <c r="C30" s="23" t="str">
        <f>IFERROR(IF(Table1[[#This Row],[Status]]&lt;&gt;"",IF(ISNUMBER(SEARCH("BEV",B30)),"Elektrisch",IF(ISNUMBER(SEARCH("~*",B30)),"Onbekend","Benzine")),""),"")</f>
        <v>Benzine</v>
      </c>
      <c r="D30" s="27" t="str">
        <f t="shared" si="0"/>
        <v>NL</v>
      </c>
      <c r="E30" s="25" t="str">
        <f>Kentekennotatie!B30</f>
        <v>R-619-VK</v>
      </c>
      <c r="F30" s="28">
        <f>IFERROR(Table1[[#This Row],[Kilometerstand]],"")</f>
        <v>77541</v>
      </c>
      <c r="G30" s="29">
        <f>IFERROR(Table1[[#This Row],[Darum 1e tenaamstelling]],"")</f>
        <v>44923</v>
      </c>
      <c r="H30" s="30" t="str">
        <f>IFERROR(HYPERLINK(Table1[[#This Row],[Foto''s]],"Bekijk deze auto →"),"")</f>
        <v>Bekijk deze auto →</v>
      </c>
    </row>
    <row r="31" spans="1:8" x14ac:dyDescent="0.25">
      <c r="A31" s="31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26" t="str">
        <f>IFERROR(Table1[[#This Row],[Merk]]&amp;" "&amp;Table1[[#This Row],[Model]],"")</f>
        <v>Mini Mini 5d '14</v>
      </c>
      <c r="C31" s="23" t="str">
        <f>IFERROR(IF(Table1[[#This Row],[Status]]&lt;&gt;"",IF(ISNUMBER(SEARCH("BEV",B31)),"Elektrisch",IF(ISNUMBER(SEARCH("~*",B31)),"Onbekend","Benzine")),""),"")</f>
        <v>Benzine</v>
      </c>
      <c r="D31" s="27" t="str">
        <f t="shared" si="0"/>
        <v>NL</v>
      </c>
      <c r="E31" s="25" t="str">
        <f>Kentekennotatie!B31</f>
        <v>R-650-FV</v>
      </c>
      <c r="F31" s="28">
        <f>IFERROR(Table1[[#This Row],[Kilometerstand]],"")</f>
        <v>47407</v>
      </c>
      <c r="G31" s="29">
        <f>IFERROR(Table1[[#This Row],[Darum 1e tenaamstelling]],"")</f>
        <v>44791</v>
      </c>
      <c r="H31" s="30" t="str">
        <f>IFERROR(HYPERLINK(Table1[[#This Row],[Foto''s]],"Bekijk deze auto →"),"")</f>
        <v>Bekijk deze auto →</v>
      </c>
    </row>
    <row r="32" spans="1:8" x14ac:dyDescent="0.25">
      <c r="A32" s="31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26" t="str">
        <f>IFERROR(Table1[[#This Row],[Merk]]&amp;" "&amp;Table1[[#This Row],[Model]],"")</f>
        <v>BMW i4 '21 BEV</v>
      </c>
      <c r="C32" s="23" t="str">
        <f>IFERROR(IF(Table1[[#This Row],[Status]]&lt;&gt;"",IF(ISNUMBER(SEARCH("BEV",B32)),"Elektrisch",IF(ISNUMBER(SEARCH("~*",B32)),"Onbekend","Benzine")),""),"")</f>
        <v>Elektrisch</v>
      </c>
      <c r="D32" s="27" t="str">
        <f t="shared" si="0"/>
        <v>NL</v>
      </c>
      <c r="E32" s="25" t="str">
        <f>Kentekennotatie!B32</f>
        <v>R-675-BH</v>
      </c>
      <c r="F32" s="28">
        <f>IFERROR(Table1[[#This Row],[Kilometerstand]],"")</f>
        <v>78731</v>
      </c>
      <c r="G32" s="29">
        <f>IFERROR(Table1[[#This Row],[Darum 1e tenaamstelling]],"")</f>
        <v>44765</v>
      </c>
      <c r="H32" s="30" t="str">
        <f>IFERROR(HYPERLINK(Table1[[#This Row],[Foto''s]],"Bekijk deze auto →"),"")</f>
        <v>Bekijk deze auto →</v>
      </c>
    </row>
    <row r="33" spans="1:8" x14ac:dyDescent="0.25">
      <c r="A33" s="31" t="str">
        <f>IFERROR(IF(Table1[[#This Row],[Status]]&lt;&gt;"",IF(ISNUMBER(SEARCH("Gereserveerd",Table1[[#This Row],[Status]])),"Gereserveerd",IF(ISNUMBER(SEARCH("~*",Herinzetlijst!B33)),"Bedrijfswagen","Personenauto")),""),"")</f>
        <v>Personenauto</v>
      </c>
      <c r="B33" s="26" t="str">
        <f>IFERROR(Table1[[#This Row],[Merk]]&amp;" "&amp;Table1[[#This Row],[Model]],"")</f>
        <v>Volkswagen Arteon FL'21</v>
      </c>
      <c r="C33" s="23" t="str">
        <f>IFERROR(IF(Table1[[#This Row],[Status]]&lt;&gt;"",IF(ISNUMBER(SEARCH("BEV",B33)),"Elektrisch",IF(ISNUMBER(SEARCH("~*",B33)),"Onbekend","Benzine")),""),"")</f>
        <v>Benzine</v>
      </c>
      <c r="D33" s="27" t="str">
        <f t="shared" si="0"/>
        <v>NL</v>
      </c>
      <c r="E33" s="25" t="str">
        <f>Kentekennotatie!B33</f>
        <v>R-730-RP</v>
      </c>
      <c r="F33" s="28">
        <f>IFERROR(Table1[[#This Row],[Kilometerstand]],"")</f>
        <v>93972</v>
      </c>
      <c r="G33" s="29">
        <f>IFERROR(Table1[[#This Row],[Darum 1e tenaamstelling]],"")</f>
        <v>44879</v>
      </c>
      <c r="H33" s="30" t="str">
        <f>IFERROR(HYPERLINK(Table1[[#This Row],[Foto''s]],"Bekijk deze auto →"),"")</f>
        <v>Bekijk deze auto →</v>
      </c>
    </row>
    <row r="34" spans="1:8" x14ac:dyDescent="0.25">
      <c r="A34" s="31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26" t="str">
        <f>IFERROR(Table1[[#This Row],[Merk]]&amp;" "&amp;Table1[[#This Row],[Model]],"")</f>
        <v>Renault Captur '19</v>
      </c>
      <c r="C34" s="23" t="str">
        <f>IFERROR(IF(Table1[[#This Row],[Status]]&lt;&gt;"",IF(ISNUMBER(SEARCH("BEV",B34)),"Elektrisch",IF(ISNUMBER(SEARCH("~*",B34)),"Onbekend","Benzine")),""),"")</f>
        <v>Benzine</v>
      </c>
      <c r="D34" s="27" t="str">
        <f t="shared" si="0"/>
        <v>NL</v>
      </c>
      <c r="E34" s="25" t="str">
        <f>Kentekennotatie!B34</f>
        <v>R-879-ZR</v>
      </c>
      <c r="F34" s="28">
        <f>IFERROR(Table1[[#This Row],[Kilometerstand]],"")</f>
        <v>111011</v>
      </c>
      <c r="G34" s="29">
        <f>IFERROR(Table1[[#This Row],[Darum 1e tenaamstelling]],"")</f>
        <v>44925</v>
      </c>
      <c r="H34" s="30" t="str">
        <f>IFERROR(HYPERLINK(Table1[[#This Row],[Foto''s]],"Bekijk deze auto →"),"")</f>
        <v>Bekijk deze auto →</v>
      </c>
    </row>
    <row r="35" spans="1:8" x14ac:dyDescent="0.25">
      <c r="A35" s="31" t="str">
        <f>IFERROR(IF(Table1[[#This Row],[Status]]&lt;&gt;"",IF(ISNUMBER(SEARCH("Gereserveerd",Table1[[#This Row],[Status]])),"Gereserveerd",IF(ISNUMBER(SEARCH("~*",Herinzetlijst!B35)),"Bedrijfswagen","Personenauto")),""),"")</f>
        <v>Personenauto</v>
      </c>
      <c r="B35" s="26" t="str">
        <f>IFERROR(Table1[[#This Row],[Merk]]&amp;" "&amp;Table1[[#This Row],[Model]],"")</f>
        <v>Hyundai Ioniq 5 '21 BEV</v>
      </c>
      <c r="C35" s="23" t="str">
        <f>IFERROR(IF(Table1[[#This Row],[Status]]&lt;&gt;"",IF(ISNUMBER(SEARCH("BEV",B35)),"Elektrisch",IF(ISNUMBER(SEARCH("~*",B35)),"Onbekend","Benzine")),""),"")</f>
        <v>Elektrisch</v>
      </c>
      <c r="D35" s="27" t="str">
        <f t="shared" si="0"/>
        <v>NL</v>
      </c>
      <c r="E35" s="25" t="str">
        <f>Kentekennotatie!B35</f>
        <v>R-986-VJ</v>
      </c>
      <c r="F35" s="28">
        <f>IFERROR(Table1[[#This Row],[Kilometerstand]],"")</f>
        <v>74459</v>
      </c>
      <c r="G35" s="29">
        <f>IFERROR(Table1[[#This Row],[Darum 1e tenaamstelling]],"")</f>
        <v>44910</v>
      </c>
      <c r="H35" s="30" t="str">
        <f>IFERROR(HYPERLINK(Table1[[#This Row],[Foto''s]],"Bekijk deze auto →"),"")</f>
        <v>Bekijk deze auto →</v>
      </c>
    </row>
    <row r="36" spans="1:8" x14ac:dyDescent="0.25">
      <c r="A36" s="31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26" t="str">
        <f>IFERROR(Table1[[#This Row],[Merk]]&amp;" "&amp;Table1[[#This Row],[Model]],"")</f>
        <v>Opel Astra '21</v>
      </c>
      <c r="C36" s="23" t="str">
        <f>IFERROR(IF(Table1[[#This Row],[Status]]&lt;&gt;"",IF(ISNUMBER(SEARCH("BEV",B36)),"Elektrisch",IF(ISNUMBER(SEARCH("~*",B36)),"Onbekend","Benzine")),""),"")</f>
        <v>Benzine</v>
      </c>
      <c r="D36" s="27" t="str">
        <f t="shared" si="0"/>
        <v>NL</v>
      </c>
      <c r="E36" s="25" t="str">
        <f>Kentekennotatie!B36</f>
        <v>S-154-HT</v>
      </c>
      <c r="F36" s="28">
        <f>IFERROR(Table1[[#This Row],[Kilometerstand]],"")</f>
        <v>33026</v>
      </c>
      <c r="G36" s="29">
        <f>IFERROR(Table1[[#This Row],[Darum 1e tenaamstelling]],"")</f>
        <v>44957</v>
      </c>
      <c r="H36" s="30" t="str">
        <f>IFERROR(HYPERLINK(Table1[[#This Row],[Foto''s]],"Bekijk deze auto →"),"")</f>
        <v>Bekijk deze auto →</v>
      </c>
    </row>
    <row r="37" spans="1:8" x14ac:dyDescent="0.25">
      <c r="A37" s="31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26" t="str">
        <f>IFERROR(Table1[[#This Row],[Merk]]&amp;" "&amp;Table1[[#This Row],[Model]],"")</f>
        <v>Peugeot 5008 FL'21</v>
      </c>
      <c r="C37" s="23" t="str">
        <f>IFERROR(IF(Table1[[#This Row],[Status]]&lt;&gt;"",IF(ISNUMBER(SEARCH("BEV",B37)),"Elektrisch",IF(ISNUMBER(SEARCH("~*",B37)),"Onbekend","Benzine")),""),"")</f>
        <v>Benzine</v>
      </c>
      <c r="D37" s="27" t="str">
        <f t="shared" si="0"/>
        <v>NL</v>
      </c>
      <c r="E37" s="25" t="str">
        <f>Kentekennotatie!B37</f>
        <v>S-196-HT</v>
      </c>
      <c r="F37" s="28">
        <f>IFERROR(Table1[[#This Row],[Kilometerstand]],"")</f>
        <v>95791</v>
      </c>
      <c r="G37" s="29">
        <f>IFERROR(Table1[[#This Row],[Darum 1e tenaamstelling]],"")</f>
        <v>44971</v>
      </c>
      <c r="H37" s="30" t="str">
        <f>IFERROR(HYPERLINK(Table1[[#This Row],[Foto''s]],"Bekijk deze auto →"),"")</f>
        <v>Bekijk deze auto →</v>
      </c>
    </row>
    <row r="38" spans="1:8" x14ac:dyDescent="0.25">
      <c r="A38" s="31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26" t="str">
        <f>IFERROR(Table1[[#This Row],[Merk]]&amp;" "&amp;Table1[[#This Row],[Model]],"")</f>
        <v>Renault Grand Scénic '16</v>
      </c>
      <c r="C38" s="23" t="str">
        <f>IFERROR(IF(Table1[[#This Row],[Status]]&lt;&gt;"",IF(ISNUMBER(SEARCH("BEV",B38)),"Elektrisch",IF(ISNUMBER(SEARCH("~*",B38)),"Onbekend","Benzine")),""),"")</f>
        <v>Benzine</v>
      </c>
      <c r="D38" s="27" t="str">
        <f t="shared" si="0"/>
        <v>NL</v>
      </c>
      <c r="E38" s="25" t="str">
        <f>Kentekennotatie!B38</f>
        <v>S-237-VJ</v>
      </c>
      <c r="F38" s="28">
        <f>IFERROR(Table1[[#This Row],[Kilometerstand]],"")</f>
        <v>59747</v>
      </c>
      <c r="G38" s="29">
        <f>IFERROR(Table1[[#This Row],[Darum 1e tenaamstelling]],"")</f>
        <v>45050</v>
      </c>
      <c r="H38" s="30" t="str">
        <f>IFERROR(HYPERLINK(Table1[[#This Row],[Foto''s]],"Bekijk deze auto →"),"")</f>
        <v>Bekijk deze auto →</v>
      </c>
    </row>
    <row r="39" spans="1:8" x14ac:dyDescent="0.25">
      <c r="A39" s="31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26" t="str">
        <f>IFERROR(Table1[[#This Row],[Merk]]&amp;" "&amp;Table1[[#This Row],[Model]],"")</f>
        <v>Ford Puma '19</v>
      </c>
      <c r="C39" s="23" t="str">
        <f>IFERROR(IF(Table1[[#This Row],[Status]]&lt;&gt;"",IF(ISNUMBER(SEARCH("BEV",B39)),"Elektrisch",IF(ISNUMBER(SEARCH("~*",B39)),"Onbekend","Benzine")),""),"")</f>
        <v>Benzine</v>
      </c>
      <c r="D39" s="27" t="str">
        <f t="shared" si="0"/>
        <v>NL</v>
      </c>
      <c r="E39" s="25" t="str">
        <f>Kentekennotatie!B39</f>
        <v>S-371-BH</v>
      </c>
      <c r="F39" s="28">
        <f>IFERROR(Table1[[#This Row],[Kilometerstand]],"")</f>
        <v>95319</v>
      </c>
      <c r="G39" s="29">
        <f>IFERROR(Table1[[#This Row],[Darum 1e tenaamstelling]],"")</f>
        <v>44935</v>
      </c>
      <c r="H39" s="30" t="str">
        <f>IFERROR(HYPERLINK(Table1[[#This Row],[Foto''s]],"Bekijk deze auto →"),"")</f>
        <v>Bekijk deze auto →</v>
      </c>
    </row>
    <row r="40" spans="1:8" x14ac:dyDescent="0.25">
      <c r="A40" s="31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26" t="str">
        <f>IFERROR(Table1[[#This Row],[Merk]]&amp;" "&amp;Table1[[#This Row],[Model]],"")</f>
        <v>Skoda Enyaq '21 BEV</v>
      </c>
      <c r="C40" s="23" t="str">
        <f>IFERROR(IF(Table1[[#This Row],[Status]]&lt;&gt;"",IF(ISNUMBER(SEARCH("BEV",B40)),"Elektrisch",IF(ISNUMBER(SEARCH("~*",B40)),"Onbekend","Benzine")),""),"")</f>
        <v>Elektrisch</v>
      </c>
      <c r="D40" s="27" t="str">
        <f t="shared" si="0"/>
        <v>NL</v>
      </c>
      <c r="E40" s="25" t="str">
        <f>Kentekennotatie!B40</f>
        <v>S-603-SH</v>
      </c>
      <c r="F40" s="28">
        <f>IFERROR(Table1[[#This Row],[Kilometerstand]],"")</f>
        <v>59799</v>
      </c>
      <c r="G40" s="29">
        <f>IFERROR(Table1[[#This Row],[Darum 1e tenaamstelling]],"")</f>
        <v>45022</v>
      </c>
      <c r="H40" s="30" t="str">
        <f>IFERROR(HYPERLINK(Table1[[#This Row],[Foto''s]],"Bekijk deze auto →"),"")</f>
        <v>Bekijk deze auto →</v>
      </c>
    </row>
    <row r="41" spans="1:8" x14ac:dyDescent="0.25">
      <c r="A41" s="31" t="str">
        <f>IFERROR(IF(Table1[[#This Row],[Status]]&lt;&gt;"",IF(ISNUMBER(SEARCH("Gereserveerd",Table1[[#This Row],[Status]])),"Gereserveerd",IF(ISNUMBER(SEARCH("~*",Herinzetlijst!B41)),"Bedrijfswagen","Personenauto")),""),"")</f>
        <v>Personenauto</v>
      </c>
      <c r="B41" s="26" t="str">
        <f>IFERROR(Table1[[#This Row],[Merk]]&amp;" "&amp;Table1[[#This Row],[Model]],"")</f>
        <v>Peugeot 208 '19</v>
      </c>
      <c r="C41" s="23" t="str">
        <f>IFERROR(IF(Table1[[#This Row],[Status]]&lt;&gt;"",IF(ISNUMBER(SEARCH("BEV",B41)),"Elektrisch",IF(ISNUMBER(SEARCH("~*",B41)),"Onbekend","Benzine")),""),"")</f>
        <v>Benzine</v>
      </c>
      <c r="D41" s="27" t="str">
        <f t="shared" si="0"/>
        <v>NL</v>
      </c>
      <c r="E41" s="25" t="str">
        <f>Kentekennotatie!B41</f>
        <v>S-636-LL</v>
      </c>
      <c r="F41" s="28">
        <f>IFERROR(Table1[[#This Row],[Kilometerstand]],"")</f>
        <v>78236</v>
      </c>
      <c r="G41" s="29">
        <f>IFERROR(Table1[[#This Row],[Darum 1e tenaamstelling]],"")</f>
        <v>44985</v>
      </c>
      <c r="H41" s="30" t="str">
        <f>IFERROR(HYPERLINK(Table1[[#This Row],[Foto''s]],"Bekijk deze auto →"),"")</f>
        <v>Bekijk deze auto →</v>
      </c>
    </row>
    <row r="42" spans="1:8" x14ac:dyDescent="0.25">
      <c r="A42" s="31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26" t="str">
        <f>IFERROR(Table1[[#This Row],[Merk]]&amp;" "&amp;Table1[[#This Row],[Model]],"")</f>
        <v>Volvo XC60 'FL21</v>
      </c>
      <c r="C42" s="23" t="str">
        <f>IFERROR(IF(Table1[[#This Row],[Status]]&lt;&gt;"",IF(ISNUMBER(SEARCH("BEV",B42)),"Elektrisch",IF(ISNUMBER(SEARCH("~*",B42)),"Onbekend","Benzine")),""),"")</f>
        <v>Benzine</v>
      </c>
      <c r="D42" s="27" t="str">
        <f t="shared" si="0"/>
        <v>NL</v>
      </c>
      <c r="E42" s="25" t="str">
        <f>Kentekennotatie!B42</f>
        <v>S-697-SL</v>
      </c>
      <c r="F42" s="28">
        <f>IFERROR(Table1[[#This Row],[Kilometerstand]],"")</f>
        <v>130004</v>
      </c>
      <c r="G42" s="29">
        <f>IFERROR(Table1[[#This Row],[Darum 1e tenaamstelling]],"")</f>
        <v>45023</v>
      </c>
      <c r="H42" s="30" t="str">
        <f>IFERROR(HYPERLINK(Table1[[#This Row],[Foto''s]],"Bekijk deze auto →"),"")</f>
        <v>Bekijk deze auto →</v>
      </c>
    </row>
    <row r="43" spans="1:8" x14ac:dyDescent="0.25">
      <c r="A43" s="31" t="str">
        <f>IFERROR(IF(Table1[[#This Row],[Status]]&lt;&gt;"",IF(ISNUMBER(SEARCH("Gereserveerd",Table1[[#This Row],[Status]])),"Gereserveerd",IF(ISNUMBER(SEARCH("~*",Herinzetlijst!B43)),"Bedrijfswagen","Personenauto")),""),"")</f>
        <v>Personenauto</v>
      </c>
      <c r="B43" s="26" t="str">
        <f>IFERROR(Table1[[#This Row],[Merk]]&amp;" "&amp;Table1[[#This Row],[Model]],"")</f>
        <v>BMW 1 Serie '19</v>
      </c>
      <c r="C43" s="23" t="str">
        <f>IFERROR(IF(Table1[[#This Row],[Status]]&lt;&gt;"",IF(ISNUMBER(SEARCH("BEV",B43)),"Elektrisch",IF(ISNUMBER(SEARCH("~*",B43)),"Onbekend","Benzine")),""),"")</f>
        <v>Benzine</v>
      </c>
      <c r="D43" s="27" t="str">
        <f t="shared" si="0"/>
        <v>NL</v>
      </c>
      <c r="E43" s="25" t="str">
        <f>Kentekennotatie!B43</f>
        <v>S-700-RK</v>
      </c>
      <c r="F43" s="28">
        <f>IFERROR(Table1[[#This Row],[Kilometerstand]],"")</f>
        <v>105737</v>
      </c>
      <c r="G43" s="29">
        <f>IFERROR(Table1[[#This Row],[Darum 1e tenaamstelling]],"")</f>
        <v>45013</v>
      </c>
      <c r="H43" s="30" t="str">
        <f>IFERROR(HYPERLINK(Table1[[#This Row],[Foto''s]],"Bekijk deze auto →"),"")</f>
        <v>Bekijk deze auto →</v>
      </c>
    </row>
    <row r="44" spans="1:8" x14ac:dyDescent="0.25">
      <c r="A44" s="31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26" t="str">
        <f>IFERROR(Table1[[#This Row],[Merk]]&amp;" "&amp;Table1[[#This Row],[Model]],"")</f>
        <v>Audi e-tron '19 BEV</v>
      </c>
      <c r="C44" s="23" t="str">
        <f>IFERROR(IF(Table1[[#This Row],[Status]]&lt;&gt;"",IF(ISNUMBER(SEARCH("BEV",B44)),"Elektrisch",IF(ISNUMBER(SEARCH("~*",B44)),"Onbekend","Benzine")),""),"")</f>
        <v>Elektrisch</v>
      </c>
      <c r="D44" s="27" t="str">
        <f t="shared" si="0"/>
        <v>NL</v>
      </c>
      <c r="E44" s="25" t="str">
        <f>Kentekennotatie!B44</f>
        <v>S-710-BN</v>
      </c>
      <c r="F44" s="28">
        <f>IFERROR(Table1[[#This Row],[Kilometerstand]],"")</f>
        <v>114204</v>
      </c>
      <c r="G44" s="29">
        <f>IFERROR(Table1[[#This Row],[Darum 1e tenaamstelling]],"")</f>
        <v>44923</v>
      </c>
      <c r="H44" s="30" t="str">
        <f>IFERROR(HYPERLINK(Table1[[#This Row],[Foto''s]],"Bekijk deze auto →"),"")</f>
        <v>Bekijk deze auto →</v>
      </c>
    </row>
    <row r="45" spans="1:8" x14ac:dyDescent="0.25">
      <c r="A45" s="31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26" t="str">
        <f>IFERROR(Table1[[#This Row],[Merk]]&amp;" "&amp;Table1[[#This Row],[Model]],"")</f>
        <v>Hyundai Santa Fe FL'20</v>
      </c>
      <c r="C45" s="23" t="str">
        <f>IFERROR(IF(Table1[[#This Row],[Status]]&lt;&gt;"",IF(ISNUMBER(SEARCH("BEV",B45)),"Elektrisch",IF(ISNUMBER(SEARCH("~*",B45)),"Onbekend","Benzine")),""),"")</f>
        <v>Benzine</v>
      </c>
      <c r="D45" s="27" t="str">
        <f t="shared" si="0"/>
        <v>NL</v>
      </c>
      <c r="E45" s="25" t="str">
        <f>Kentekennotatie!B45</f>
        <v>S-802-HL</v>
      </c>
      <c r="F45" s="28">
        <f>IFERROR(Table1[[#This Row],[Kilometerstand]],"")</f>
        <v>21135</v>
      </c>
      <c r="G45" s="29">
        <f>IFERROR(Table1[[#This Row],[Darum 1e tenaamstelling]],"")</f>
        <v>44960</v>
      </c>
      <c r="H45" s="30" t="str">
        <f>IFERROR(HYPERLINK(Table1[[#This Row],[Foto''s]],"Bekijk deze auto →"),"")</f>
        <v>Bekijk deze auto →</v>
      </c>
    </row>
    <row r="46" spans="1:8" x14ac:dyDescent="0.25">
      <c r="A46" s="31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26" t="str">
        <f>IFERROR(Table1[[#This Row],[Merk]]&amp;" "&amp;Table1[[#This Row],[Model]],"")</f>
        <v>Volkswagen Golf variant '20</v>
      </c>
      <c r="C46" s="23" t="str">
        <f>IFERROR(IF(Table1[[#This Row],[Status]]&lt;&gt;"",IF(ISNUMBER(SEARCH("BEV",B46)),"Elektrisch",IF(ISNUMBER(SEARCH("~*",B46)),"Onbekend","Benzine")),""),"")</f>
        <v>Benzine</v>
      </c>
      <c r="D46" s="27" t="str">
        <f t="shared" si="0"/>
        <v>NL</v>
      </c>
      <c r="E46" s="25" t="str">
        <f>Kentekennotatie!B46</f>
        <v>S-940-VV</v>
      </c>
      <c r="F46" s="28">
        <f>IFERROR(Table1[[#This Row],[Kilometerstand]],"")</f>
        <v>88734</v>
      </c>
      <c r="G46" s="29">
        <f>IFERROR(Table1[[#This Row],[Darum 1e tenaamstelling]],"")</f>
        <v>45044</v>
      </c>
      <c r="H46" s="30" t="str">
        <f>IFERROR(HYPERLINK(Table1[[#This Row],[Foto''s]],"Bekijk deze auto →"),"")</f>
        <v>Bekijk deze auto →</v>
      </c>
    </row>
    <row r="47" spans="1:8" x14ac:dyDescent="0.25">
      <c r="A47" s="31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26" t="str">
        <f>IFERROR(Table1[[#This Row],[Merk]]&amp;" "&amp;Table1[[#This Row],[Model]],"")</f>
        <v>Peugeot 308 SW '21</v>
      </c>
      <c r="C47" s="23" t="str">
        <f>IFERROR(IF(Table1[[#This Row],[Status]]&lt;&gt;"",IF(ISNUMBER(SEARCH("BEV",B47)),"Elektrisch",IF(ISNUMBER(SEARCH("~*",B47)),"Onbekend","Benzine")),""),"")</f>
        <v>Benzine</v>
      </c>
      <c r="D47" s="27" t="str">
        <f t="shared" si="0"/>
        <v>NL</v>
      </c>
      <c r="E47" s="25" t="str">
        <f>Kentekennotatie!B47</f>
        <v>S-956-KS</v>
      </c>
      <c r="F47" s="28">
        <f>IFERROR(Table1[[#This Row],[Kilometerstand]],"")</f>
        <v>62164</v>
      </c>
      <c r="G47" s="29">
        <f>IFERROR(Table1[[#This Row],[Darum 1e tenaamstelling]],"")</f>
        <v>44980</v>
      </c>
      <c r="H47" s="30" t="str">
        <f>IFERROR(HYPERLINK(Table1[[#This Row],[Foto''s]],"Bekijk deze auto →"),"")</f>
        <v>Bekijk deze auto →</v>
      </c>
    </row>
    <row r="48" spans="1:8" x14ac:dyDescent="0.25">
      <c r="A48" s="31" t="str">
        <f>IFERROR(IF(Table1[[#This Row],[Status]]&lt;&gt;"",IF(ISNUMBER(SEARCH("Gereserveerd",Table1[[#This Row],[Status]])),"Gereserveerd",IF(ISNUMBER(SEARCH("~*",Herinzetlijst!B48)),"Bedrijfswagen","Personenauto")),""),"")</f>
        <v>Personenauto</v>
      </c>
      <c r="B48" s="26" t="str">
        <f>IFERROR(Table1[[#This Row],[Merk]]&amp;" "&amp;Table1[[#This Row],[Model]],"")</f>
        <v>Volkswagen ID.4 '21 BEV</v>
      </c>
      <c r="C48" s="23" t="str">
        <f>IFERROR(IF(Table1[[#This Row],[Status]]&lt;&gt;"",IF(ISNUMBER(SEARCH("BEV",B48)),"Elektrisch",IF(ISNUMBER(SEARCH("~*",B48)),"Onbekend","Benzine")),""),"")</f>
        <v>Elektrisch</v>
      </c>
      <c r="D48" s="27" t="str">
        <f t="shared" si="0"/>
        <v>NL</v>
      </c>
      <c r="E48" s="25" t="str">
        <f>Kentekennotatie!B48</f>
        <v>T-141-DL</v>
      </c>
      <c r="F48" s="28">
        <f>IFERROR(Table1[[#This Row],[Kilometerstand]],"")</f>
        <v>96354</v>
      </c>
      <c r="G48" s="29">
        <f>IFERROR(Table1[[#This Row],[Darum 1e tenaamstelling]],"")</f>
        <v>45084</v>
      </c>
      <c r="H48" s="30" t="str">
        <f>IFERROR(HYPERLINK(Table1[[#This Row],[Foto''s]],"Bekijk deze auto →"),"")</f>
        <v>Bekijk deze auto →</v>
      </c>
    </row>
    <row r="49" spans="1:8" x14ac:dyDescent="0.25">
      <c r="A49" s="31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26" t="str">
        <f>IFERROR(Table1[[#This Row],[Merk]]&amp;" "&amp;Table1[[#This Row],[Model]],"")</f>
        <v>Peugeot 2008 '19</v>
      </c>
      <c r="C49" s="23" t="str">
        <f>IFERROR(IF(Table1[[#This Row],[Status]]&lt;&gt;"",IF(ISNUMBER(SEARCH("BEV",B49)),"Elektrisch",IF(ISNUMBER(SEARCH("~*",B49)),"Onbekend","Benzine")),""),"")</f>
        <v>Benzine</v>
      </c>
      <c r="D49" s="27" t="str">
        <f t="shared" si="0"/>
        <v>NL</v>
      </c>
      <c r="E49" s="25" t="str">
        <f>Kentekennotatie!B49</f>
        <v>T-238-NV</v>
      </c>
      <c r="F49" s="28">
        <f>IFERROR(Table1[[#This Row],[Kilometerstand]],"")</f>
        <v>21204</v>
      </c>
      <c r="G49" s="29">
        <f>IFERROR(Table1[[#This Row],[Darum 1e tenaamstelling]],"")</f>
        <v>45138</v>
      </c>
      <c r="H49" s="30" t="str">
        <f>IFERROR(HYPERLINK(Table1[[#This Row],[Foto''s]],"Bekijk deze auto →"),"")</f>
        <v>Bekijk deze auto →</v>
      </c>
    </row>
    <row r="50" spans="1:8" x14ac:dyDescent="0.25">
      <c r="A50" s="31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26" t="str">
        <f>IFERROR(Table1[[#This Row],[Merk]]&amp;" "&amp;Table1[[#This Row],[Model]],"")</f>
        <v>Volkswagen Golf variant '20</v>
      </c>
      <c r="C50" s="23" t="str">
        <f>IFERROR(IF(Table1[[#This Row],[Status]]&lt;&gt;"",IF(ISNUMBER(SEARCH("BEV",B50)),"Elektrisch",IF(ISNUMBER(SEARCH("~*",B50)),"Onbekend","Benzine")),""),"")</f>
        <v>Benzine</v>
      </c>
      <c r="D50" s="27" t="str">
        <f t="shared" si="0"/>
        <v>NL</v>
      </c>
      <c r="E50" s="25" t="str">
        <f>Kentekennotatie!B50</f>
        <v>T-398-JT</v>
      </c>
      <c r="F50" s="28">
        <f>IFERROR(Table1[[#This Row],[Kilometerstand]],"")</f>
        <v>130395</v>
      </c>
      <c r="G50" s="29">
        <f>IFERROR(Table1[[#This Row],[Darum 1e tenaamstelling]],"")</f>
        <v>45121</v>
      </c>
      <c r="H50" s="30" t="str">
        <f>IFERROR(HYPERLINK(Table1[[#This Row],[Foto''s]],"Bekijk deze auto →"),"")</f>
        <v>Bekijk deze auto →</v>
      </c>
    </row>
    <row r="51" spans="1:8" x14ac:dyDescent="0.25">
      <c r="A51" s="31" t="str">
        <f>IFERROR(IF(Table1[[#This Row],[Status]]&lt;&gt;"",IF(ISNUMBER(SEARCH("Gereserveerd",Table1[[#This Row],[Status]])),"Gereserveerd",IF(ISNUMBER(SEARCH("~*",Herinzetlijst!B51)),"Bedrijfswagen","Personenauto")),""),"")</f>
        <v>Personenauto</v>
      </c>
      <c r="B51" s="26" t="str">
        <f>IFERROR(Table1[[#This Row],[Merk]]&amp;" "&amp;Table1[[#This Row],[Model]],"")</f>
        <v>Polestar Polestar 2 '19 BEV</v>
      </c>
      <c r="C51" s="23" t="str">
        <f>IFERROR(IF(Table1[[#This Row],[Status]]&lt;&gt;"",IF(ISNUMBER(SEARCH("BEV",B51)),"Elektrisch",IF(ISNUMBER(SEARCH("~*",B51)),"Onbekend","Benzine")),""),"")</f>
        <v>Elektrisch</v>
      </c>
      <c r="D51" s="27" t="str">
        <f t="shared" si="0"/>
        <v>NL</v>
      </c>
      <c r="E51" s="25" t="str">
        <f>Kentekennotatie!B51</f>
        <v>T-700-RH</v>
      </c>
      <c r="F51" s="28">
        <f>IFERROR(Table1[[#This Row],[Kilometerstand]],"")</f>
        <v>56300</v>
      </c>
      <c r="G51" s="29">
        <f>IFERROR(Table1[[#This Row],[Darum 1e tenaamstelling]],"")</f>
        <v>45201</v>
      </c>
      <c r="H51" s="30" t="str">
        <f>IFERROR(HYPERLINK(Table1[[#This Row],[Foto''s]],"Bekijk deze auto →"),"")</f>
        <v>Bekijk deze auto →</v>
      </c>
    </row>
    <row r="52" spans="1:8" x14ac:dyDescent="0.25">
      <c r="A52" s="31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26" t="str">
        <f>IFERROR(Table1[[#This Row],[Merk]]&amp;" "&amp;Table1[[#This Row],[Model]],"")</f>
        <v>Skoda Enyaq Coupe '22 BEV</v>
      </c>
      <c r="C52" s="23" t="str">
        <f>IFERROR(IF(Table1[[#This Row],[Status]]&lt;&gt;"",IF(ISNUMBER(SEARCH("BEV",B52)),"Elektrisch",IF(ISNUMBER(SEARCH("~*",B52)),"Onbekend","Benzine")),""),"")</f>
        <v>Elektrisch</v>
      </c>
      <c r="D52" s="27" t="str">
        <f t="shared" si="0"/>
        <v>NL</v>
      </c>
      <c r="E52" s="25" t="str">
        <f>Kentekennotatie!B52</f>
        <v>T-725-BP</v>
      </c>
      <c r="F52" s="28">
        <f>IFERROR(Table1[[#This Row],[Kilometerstand]],"")</f>
        <v>67592</v>
      </c>
      <c r="G52" s="29">
        <f>IFERROR(Table1[[#This Row],[Darum 1e tenaamstelling]],"")</f>
        <v>45086</v>
      </c>
      <c r="H52" s="30" t="str">
        <f>IFERROR(HYPERLINK(Table1[[#This Row],[Foto''s]],"Bekijk deze auto →"),"")</f>
        <v>Bekijk deze auto →</v>
      </c>
    </row>
    <row r="53" spans="1:8" x14ac:dyDescent="0.25">
      <c r="A53" s="31" t="str">
        <f>IFERROR(IF(Table1[[#This Row],[Status]]&lt;&gt;"",IF(ISNUMBER(SEARCH("Gereserveerd",Table1[[#This Row],[Status]])),"Gereserveerd",IF(ISNUMBER(SEARCH("~*",Herinzetlijst!B53)),"Bedrijfswagen","Personenauto")),""),"")</f>
        <v>Bedrijfswagen</v>
      </c>
      <c r="B53" s="26" t="str">
        <f>IFERROR(Table1[[#This Row],[Merk]]&amp;" "&amp;Table1[[#This Row],[Model]],"")</f>
        <v>Peugeot * Partner FL'23</v>
      </c>
      <c r="C53" s="23" t="str">
        <f>IFERROR(IF(Table1[[#This Row],[Status]]&lt;&gt;"",IF(ISNUMBER(SEARCH("BEV",B53)),"Elektrisch",IF(ISNUMBER(SEARCH("~*",B53)),"Onbekend","Benzine")),""),"")</f>
        <v>Onbekend</v>
      </c>
      <c r="D53" s="27" t="str">
        <f t="shared" si="0"/>
        <v>NL</v>
      </c>
      <c r="E53" s="25" t="str">
        <f>Kentekennotatie!B53</f>
        <v>V-02-FBK</v>
      </c>
      <c r="F53" s="28">
        <f>IFERROR(Table1[[#This Row],[Kilometerstand]],"")</f>
        <v>70311</v>
      </c>
      <c r="G53" s="29">
        <f>IFERROR(Table1[[#This Row],[Darum 1e tenaamstelling]],"")</f>
        <v>45379</v>
      </c>
      <c r="H53" s="30" t="str">
        <f>IFERROR(HYPERLINK(Table1[[#This Row],[Foto''s]],"Bekijk deze auto →"),"")</f>
        <v>Bekijk deze auto →</v>
      </c>
    </row>
    <row r="54" spans="1:8" x14ac:dyDescent="0.25">
      <c r="A54" s="31" t="str">
        <f>IFERROR(IF(Table1[[#This Row],[Status]]&lt;&gt;"",IF(ISNUMBER(SEARCH("Gereserveerd",Table1[[#This Row],[Status]])),"Gereserveerd",IF(ISNUMBER(SEARCH("~*",Herinzetlijst!B54)),"Bedrijfswagen","Personenauto")),""),"")</f>
        <v>Bedrijfswagen</v>
      </c>
      <c r="B54" s="26" t="str">
        <f>IFERROR(Table1[[#This Row],[Merk]]&amp;" "&amp;Table1[[#This Row],[Model]],"")</f>
        <v>Opel * Combo '18</v>
      </c>
      <c r="C54" s="23" t="str">
        <f>IFERROR(IF(Table1[[#This Row],[Status]]&lt;&gt;"",IF(ISNUMBER(SEARCH("BEV",B54)),"Elektrisch",IF(ISNUMBER(SEARCH("~*",B54)),"Onbekend","Benzine")),""),"")</f>
        <v>Onbekend</v>
      </c>
      <c r="D54" s="27" t="str">
        <f t="shared" si="0"/>
        <v>NL</v>
      </c>
      <c r="E54" s="25" t="str">
        <f>Kentekennotatie!B54</f>
        <v>V-38-JXZ</v>
      </c>
      <c r="F54" s="28">
        <f>IFERROR(Table1[[#This Row],[Kilometerstand]],"")</f>
        <v>45846</v>
      </c>
      <c r="G54" s="29">
        <f>IFERROR(Table1[[#This Row],[Darum 1e tenaamstelling]],"")</f>
        <v>45625</v>
      </c>
      <c r="H54" s="30" t="str">
        <f>IFERROR(HYPERLINK(Table1[[#This Row],[Foto''s]],"Bekijk deze auto →"),"")</f>
        <v>Bekijk deze auto →</v>
      </c>
    </row>
    <row r="55" spans="1:8" x14ac:dyDescent="0.25">
      <c r="A55" s="31" t="str">
        <f>IFERROR(IF(Table1[[#This Row],[Status]]&lt;&gt;"",IF(ISNUMBER(SEARCH("Gereserveerd",Table1[[#This Row],[Status]])),"Gereserveerd",IF(ISNUMBER(SEARCH("~*",Herinzetlijst!B55)),"Bedrijfswagen","Personenauto")),""),"")</f>
        <v>Bedrijfswagen</v>
      </c>
      <c r="B55" s="26" t="str">
        <f>IFERROR(Table1[[#This Row],[Merk]]&amp;" "&amp;Table1[[#This Row],[Model]],"")</f>
        <v>Opel * Combo '18</v>
      </c>
      <c r="C55" s="23" t="str">
        <f>IFERROR(IF(Table1[[#This Row],[Status]]&lt;&gt;"",IF(ISNUMBER(SEARCH("BEV",B55)),"Elektrisch",IF(ISNUMBER(SEARCH("~*",B55)),"Onbekend","Benzine")),""),"")</f>
        <v>Onbekend</v>
      </c>
      <c r="D55" s="27" t="str">
        <f t="shared" si="0"/>
        <v>NL</v>
      </c>
      <c r="E55" s="25" t="str">
        <f>Kentekennotatie!B55</f>
        <v>VVR-82-N</v>
      </c>
      <c r="F55" s="28">
        <f>IFERROR(Table1[[#This Row],[Kilometerstand]],"")</f>
        <v>48540</v>
      </c>
      <c r="G55" s="29">
        <f>IFERROR(Table1[[#This Row],[Darum 1e tenaamstelling]],"")</f>
        <v>45471</v>
      </c>
      <c r="H55" s="30" t="str">
        <f>IFERROR(HYPERLINK(Table1[[#This Row],[Foto''s]],"Bekijk deze auto →"),"")</f>
        <v>Bekijk deze auto →</v>
      </c>
    </row>
    <row r="56" spans="1:8" x14ac:dyDescent="0.25">
      <c r="A56" s="31" t="str">
        <f>IFERROR(IF(Table1[[#This Row],[Status]]&lt;&gt;"",IF(ISNUMBER(SEARCH("Gereserveerd",Table1[[#This Row],[Status]])),"Gereserveerd",IF(ISNUMBER(SEARCH("~*",Herinzetlijst!B56)),"Bedrijfswagen","Personenauto")),""),"")</f>
        <v>Personenauto</v>
      </c>
      <c r="B56" s="26" t="str">
        <f>IFERROR(Table1[[#This Row],[Merk]]&amp;" "&amp;Table1[[#This Row],[Model]],"")</f>
        <v>Kia Niro '22 BEV</v>
      </c>
      <c r="C56" s="23" t="str">
        <f>IFERROR(IF(Table1[[#This Row],[Status]]&lt;&gt;"",IF(ISNUMBER(SEARCH("BEV",B56)),"Elektrisch",IF(ISNUMBER(SEARCH("~*",B56)),"Onbekend","Benzine")),""),"")</f>
        <v>Elektrisch</v>
      </c>
      <c r="D56" s="27" t="str">
        <f t="shared" si="0"/>
        <v>NL</v>
      </c>
      <c r="E56" s="25" t="str">
        <f>Kentekennotatie!B56</f>
        <v>X-125-LG</v>
      </c>
      <c r="F56" s="28">
        <f>IFERROR(Table1[[#This Row],[Kilometerstand]],"")</f>
        <v>49541</v>
      </c>
      <c r="G56" s="29">
        <f>IFERROR(Table1[[#This Row],[Darum 1e tenaamstelling]],"")</f>
        <v>45289</v>
      </c>
      <c r="H56" s="30" t="str">
        <f>IFERROR(HYPERLINK(Table1[[#This Row],[Foto''s]],"Bekijk deze auto →"),"")</f>
        <v>Bekijk deze auto →</v>
      </c>
    </row>
    <row r="57" spans="1:8" x14ac:dyDescent="0.25">
      <c r="A57" s="31" t="str">
        <f>IFERROR(IF(Table1[[#This Row],[Status]]&lt;&gt;"",IF(ISNUMBER(SEARCH("Gereserveerd",Table1[[#This Row],[Status]])),"Gereserveerd",IF(ISNUMBER(SEARCH("~*",Herinzetlijst!B57)),"Bedrijfswagen","Personenauto")),""),"")</f>
        <v>Personenauto</v>
      </c>
      <c r="B57" s="26" t="str">
        <f>IFERROR(Table1[[#This Row],[Merk]]&amp;" "&amp;Table1[[#This Row],[Model]],"")</f>
        <v>Zeekr 001 '24 BEV</v>
      </c>
      <c r="C57" s="23" t="str">
        <f>IFERROR(IF(Table1[[#This Row],[Status]]&lt;&gt;"",IF(ISNUMBER(SEARCH("BEV",B57)),"Elektrisch",IF(ISNUMBER(SEARCH("~*",B57)),"Onbekend","Benzine")),""),"")</f>
        <v>Elektrisch</v>
      </c>
      <c r="D57" s="27" t="str">
        <f t="shared" si="0"/>
        <v>NL</v>
      </c>
      <c r="E57" s="25" t="str">
        <f>Kentekennotatie!B57</f>
        <v>X-337-RJ</v>
      </c>
      <c r="F57" s="28">
        <f>IFERROR(Table1[[#This Row],[Kilometerstand]],"")</f>
        <v>57595</v>
      </c>
      <c r="G57" s="29">
        <f>IFERROR(Table1[[#This Row],[Darum 1e tenaamstelling]],"")</f>
        <v>45412</v>
      </c>
      <c r="H57" s="30" t="str">
        <f>IFERROR(HYPERLINK(Table1[[#This Row],[Foto''s]],"Bekijk deze auto →"),"")</f>
        <v>Bekijk deze auto →</v>
      </c>
    </row>
    <row r="58" spans="1:8" x14ac:dyDescent="0.25">
      <c r="A58" s="31" t="str">
        <f>IFERROR(IF(Table1[[#This Row],[Status]]&lt;&gt;"",IF(ISNUMBER(SEARCH("Gereserveerd",Table1[[#This Row],[Status]])),"Gereserveerd",IF(ISNUMBER(SEARCH("~*",Herinzetlijst!B58)),"Bedrijfswagen","Personenauto")),""),"")</f>
        <v>Personenauto</v>
      </c>
      <c r="B58" s="26" t="str">
        <f>IFERROR(Table1[[#This Row],[Merk]]&amp;" "&amp;Table1[[#This Row],[Model]],"")</f>
        <v>Zeekr 001 '24 BEV</v>
      </c>
      <c r="C58" s="23" t="str">
        <f>IFERROR(IF(Table1[[#This Row],[Status]]&lt;&gt;"",IF(ISNUMBER(SEARCH("BEV",B58)),"Elektrisch",IF(ISNUMBER(SEARCH("~*",B58)),"Onbekend","Benzine")),""),"")</f>
        <v>Elektrisch</v>
      </c>
      <c r="D58" s="27" t="str">
        <f t="shared" si="0"/>
        <v>NL</v>
      </c>
      <c r="E58" s="25" t="str">
        <f>Kentekennotatie!B58</f>
        <v>X-668-RG</v>
      </c>
      <c r="F58" s="28">
        <f>IFERROR(Table1[[#This Row],[Kilometerstand]],"")</f>
        <v>41122</v>
      </c>
      <c r="G58" s="29">
        <f>IFERROR(Table1[[#This Row],[Darum 1e tenaamstelling]],"")</f>
        <v>45412</v>
      </c>
      <c r="H58" s="30" t="str">
        <f>IFERROR(HYPERLINK(Table1[[#This Row],[Foto''s]],"Bekijk deze auto →"),"")</f>
        <v>Bekijk deze auto →</v>
      </c>
    </row>
    <row r="59" spans="1:8" x14ac:dyDescent="0.25">
      <c r="A59" s="31" t="str">
        <f>IFERROR(IF(Table1[[#This Row],[Status]]&lt;&gt;"",IF(ISNUMBER(SEARCH("Gereserveerd",Table1[[#This Row],[Status]])),"Gereserveerd",IF(ISNUMBER(SEARCH("~*",Herinzetlijst!B59)),"Bedrijfswagen","Personenauto")),""),"")</f>
        <v>Personenauto</v>
      </c>
      <c r="B59" s="26" t="str">
        <f>IFERROR(Table1[[#This Row],[Merk]]&amp;" "&amp;Table1[[#This Row],[Model]],"")</f>
        <v>Mercedes-Benz GLA '20</v>
      </c>
      <c r="C59" s="23" t="str">
        <f>IFERROR(IF(Table1[[#This Row],[Status]]&lt;&gt;"",IF(ISNUMBER(SEARCH("BEV",B59)),"Elektrisch",IF(ISNUMBER(SEARCH("~*",B59)),"Onbekend","Benzine")),""),"")</f>
        <v>Benzine</v>
      </c>
      <c r="D59" s="27" t="str">
        <f t="shared" si="0"/>
        <v>NL</v>
      </c>
      <c r="E59" s="25" t="str">
        <f>Kentekennotatie!B59</f>
        <v>X-828-GJ</v>
      </c>
      <c r="F59" s="28">
        <f>IFERROR(Table1[[#This Row],[Kilometerstand]],"")</f>
        <v>72218</v>
      </c>
      <c r="G59" s="29">
        <f>IFERROR(Table1[[#This Row],[Darum 1e tenaamstelling]],"")</f>
        <v>45240</v>
      </c>
      <c r="H59" s="30" t="str">
        <f>IFERROR(HYPERLINK(Table1[[#This Row],[Foto''s]],"Bekijk deze auto →"),"")</f>
        <v>Bekijk deze auto →</v>
      </c>
    </row>
    <row r="60" spans="1:8" x14ac:dyDescent="0.25">
      <c r="A60" s="31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26" t="str">
        <f>IFERROR(Table1[[#This Row],[Merk]]&amp;" "&amp;Table1[[#This Row],[Model]],"")</f>
        <v>Opel Grandland FL'21</v>
      </c>
      <c r="C60" s="23" t="str">
        <f>IFERROR(IF(Table1[[#This Row],[Status]]&lt;&gt;"",IF(ISNUMBER(SEARCH("BEV",B60)),"Elektrisch",IF(ISNUMBER(SEARCH("~*",B60)),"Onbekend","Benzine")),""),"")</f>
        <v>Benzine</v>
      </c>
      <c r="D60" s="27" t="str">
        <f t="shared" si="0"/>
        <v>NL</v>
      </c>
      <c r="E60" s="25" t="str">
        <f>Kentekennotatie!B60</f>
        <v>X-894-PX</v>
      </c>
      <c r="F60" s="28">
        <f>IFERROR(Table1[[#This Row],[Kilometerstand]],"")</f>
        <v>17922</v>
      </c>
      <c r="G60" s="29">
        <f>IFERROR(Table1[[#This Row],[Darum 1e tenaamstelling]],"")</f>
        <v>45303</v>
      </c>
      <c r="H60" s="30" t="str">
        <f>IFERROR(HYPERLINK(Table1[[#This Row],[Foto''s]],"Bekijk deze auto →"),"")</f>
        <v>Bekijk deze auto →</v>
      </c>
    </row>
    <row r="61" spans="1:8" x14ac:dyDescent="0.25">
      <c r="A61" s="31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26" t="str">
        <f>IFERROR(Table1[[#This Row],[Merk]]&amp;" "&amp;Table1[[#This Row],[Model]],"")</f>
        <v>Audi Q8 '22 BEV</v>
      </c>
      <c r="C61" s="23" t="str">
        <f>IFERROR(IF(Table1[[#This Row],[Status]]&lt;&gt;"",IF(ISNUMBER(SEARCH("BEV",B61)),"Elektrisch",IF(ISNUMBER(SEARCH("~*",B61)),"Onbekend","Benzine")),""),"")</f>
        <v>Elektrisch</v>
      </c>
      <c r="D61" s="27" t="str">
        <f t="shared" si="0"/>
        <v>NL</v>
      </c>
      <c r="E61" s="25" t="str">
        <f>Kentekennotatie!B61</f>
        <v>X-916-PB</v>
      </c>
      <c r="F61" s="28">
        <f>IFERROR(Table1[[#This Row],[Kilometerstand]],"")</f>
        <v>46932</v>
      </c>
      <c r="G61" s="29">
        <f>IFERROR(Table1[[#This Row],[Darum 1e tenaamstelling]],"")</f>
        <v>45301</v>
      </c>
      <c r="H61" s="30" t="str">
        <f>IFERROR(HYPERLINK(Table1[[#This Row],[Foto''s]],"Bekijk deze auto →"),"")</f>
        <v>Bekijk deze auto →</v>
      </c>
    </row>
    <row r="62" spans="1:8" x14ac:dyDescent="0.25">
      <c r="A62" s="31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26" t="str">
        <f>IFERROR(Table1[[#This Row],[Merk]]&amp;" "&amp;Table1[[#This Row],[Model]],"")</f>
        <v>Mercedes-Benz GLC '22</v>
      </c>
      <c r="C62" s="23" t="str">
        <f>IFERROR(IF(Table1[[#This Row],[Status]]&lt;&gt;"",IF(ISNUMBER(SEARCH("BEV",B62)),"Elektrisch",IF(ISNUMBER(SEARCH("~*",B62)),"Onbekend","Benzine")),""),"")</f>
        <v>Benzine</v>
      </c>
      <c r="D62" s="27" t="str">
        <f t="shared" si="0"/>
        <v>NL</v>
      </c>
      <c r="E62" s="25" t="str">
        <f>Kentekennotatie!B62</f>
        <v>X-962-XP</v>
      </c>
      <c r="F62" s="28">
        <f>IFERROR(Table1[[#This Row],[Kilometerstand]],"")</f>
        <v>41656</v>
      </c>
      <c r="G62" s="29">
        <f>IFERROR(Table1[[#This Row],[Darum 1e tenaamstelling]],"")</f>
        <v>45348</v>
      </c>
      <c r="H62" s="30" t="str">
        <f>IFERROR(HYPERLINK(Table1[[#This Row],[Foto''s]],"Bekijk deze auto →"),"")</f>
        <v>Bekijk deze auto →</v>
      </c>
    </row>
    <row r="63" spans="1:8" x14ac:dyDescent="0.25">
      <c r="A63" s="31" t="str">
        <f>IFERROR(IF(Table1[[#This Row],[Status]]&lt;&gt;"",IF(ISNUMBER(SEARCH("Gereserveerd",Table1[[#This Row],[Status]])),"Gereserveerd",IF(ISNUMBER(SEARCH("~*",Herinzetlijst!B63)),"Bedrijfswagen","Personenauto")),""),"")</f>
        <v>Personenauto</v>
      </c>
      <c r="B63" s="26" t="str">
        <f>IFERROR(Table1[[#This Row],[Merk]]&amp;" "&amp;Table1[[#This Row],[Model]],"")</f>
        <v>Kia Niro '22 BEV</v>
      </c>
      <c r="C63" s="23" t="str">
        <f>IFERROR(IF(Table1[[#This Row],[Status]]&lt;&gt;"",IF(ISNUMBER(SEARCH("BEV",B63)),"Elektrisch",IF(ISNUMBER(SEARCH("~*",B63)),"Onbekend","Benzine")),""),"")</f>
        <v>Elektrisch</v>
      </c>
      <c r="D63" s="27" t="str">
        <f t="shared" si="0"/>
        <v>NL</v>
      </c>
      <c r="E63" s="25" t="str">
        <f>Kentekennotatie!B63</f>
        <v>Z-347-GG</v>
      </c>
      <c r="F63" s="28">
        <f>IFERROR(Table1[[#This Row],[Kilometerstand]],"")</f>
        <v>92331</v>
      </c>
      <c r="G63" s="29">
        <f>IFERROR(Table1[[#This Row],[Darum 1e tenaamstelling]],"")</f>
        <v>45386</v>
      </c>
      <c r="H63" s="30" t="str">
        <f>IFERROR(HYPERLINK(Table1[[#This Row],[Foto''s]],"Bekijk deze auto →"),"")</f>
        <v>Bekijk deze auto →</v>
      </c>
    </row>
    <row r="64" spans="1:8" x14ac:dyDescent="0.25">
      <c r="A64" s="31" t="str">
        <f>IFERROR(IF(Table1[[#This Row],[Status]]&lt;&gt;"",IF(ISNUMBER(SEARCH("Gereserveerd",Table1[[#This Row],[Status]])),"Gereserveerd",IF(ISNUMBER(SEARCH("~*",Herinzetlijst!B64)),"Bedrijfswagen","Personenauto")),""),"")</f>
        <v>Personenauto</v>
      </c>
      <c r="B64" s="26" t="str">
        <f>IFERROR(Table1[[#This Row],[Merk]]&amp;" "&amp;Table1[[#This Row],[Model]],"")</f>
        <v>Kia Niro '22</v>
      </c>
      <c r="C64" s="23" t="str">
        <f>IFERROR(IF(Table1[[#This Row],[Status]]&lt;&gt;"",IF(ISNUMBER(SEARCH("BEV",B64)),"Elektrisch",IF(ISNUMBER(SEARCH("~*",B64)),"Onbekend","Benzine")),""),"")</f>
        <v>Benzine</v>
      </c>
      <c r="D64" s="27" t="str">
        <f t="shared" si="0"/>
        <v>NL</v>
      </c>
      <c r="E64" s="25" t="str">
        <f>Kentekennotatie!B64</f>
        <v>Z-563-GL</v>
      </c>
      <c r="F64" s="28">
        <f>IFERROR(Table1[[#This Row],[Kilometerstand]],"")</f>
        <v>33866</v>
      </c>
      <c r="G64" s="29">
        <f>IFERROR(Table1[[#This Row],[Darum 1e tenaamstelling]],"")</f>
        <v>45392</v>
      </c>
      <c r="H64" s="30" t="str">
        <f>IFERROR(HYPERLINK(Table1[[#This Row],[Foto''s]],"Bekijk deze auto →"),"")</f>
        <v>Bekijk deze auto →</v>
      </c>
    </row>
    <row r="65" spans="1:8" x14ac:dyDescent="0.25">
      <c r="A65" s="31" t="str">
        <f>IFERROR(IF(Table1[[#This Row],[Status]]&lt;&gt;"",IF(ISNUMBER(SEARCH("Gereserveerd",Table1[[#This Row],[Status]])),"Gereserveerd",IF(ISNUMBER(SEARCH("~*",Herinzetlijst!B65)),"Bedrijfswagen","Personenauto")),""),"")</f>
        <v>Personenauto</v>
      </c>
      <c r="B65" s="26" t="str">
        <f>IFERROR(Table1[[#This Row],[Merk]]&amp;" "&amp;Table1[[#This Row],[Model]],"")</f>
        <v>Kia Niro '22</v>
      </c>
      <c r="C65" s="23" t="str">
        <f>IFERROR(IF(Table1[[#This Row],[Status]]&lt;&gt;"",IF(ISNUMBER(SEARCH("BEV",B65)),"Elektrisch",IF(ISNUMBER(SEARCH("~*",B65)),"Onbekend","Benzine")),""),"")</f>
        <v>Benzine</v>
      </c>
      <c r="D65" s="27" t="str">
        <f t="shared" si="0"/>
        <v>NL</v>
      </c>
      <c r="E65" s="25" t="str">
        <f>Kentekennotatie!B65</f>
        <v>Z-572-GL</v>
      </c>
      <c r="F65" s="28">
        <f>IFERROR(Table1[[#This Row],[Kilometerstand]],"")</f>
        <v>27981</v>
      </c>
      <c r="G65" s="29">
        <f>IFERROR(Table1[[#This Row],[Darum 1e tenaamstelling]],"")</f>
        <v>45391</v>
      </c>
      <c r="H65" s="30" t="str">
        <f>IFERROR(HYPERLINK(Table1[[#This Row],[Foto''s]],"Bekijk deze auto →"),"")</f>
        <v>Bekijk deze auto →</v>
      </c>
    </row>
    <row r="66" spans="1:8" x14ac:dyDescent="0.25">
      <c r="A66" s="31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26" t="str">
        <f>IFERROR(Table1[[#This Row],[Merk]]&amp;" "&amp;Table1[[#This Row],[Model]],"")</f>
        <v>BYD Atto 3 BEV '22</v>
      </c>
      <c r="C66" s="23" t="str">
        <f>IFERROR(IF(Table1[[#This Row],[Status]]&lt;&gt;"",IF(ISNUMBER(SEARCH("BEV",B66)),"Elektrisch",IF(ISNUMBER(SEARCH("~*",B66)),"Onbekend","Benzine")),""),"")</f>
        <v>Elektrisch</v>
      </c>
      <c r="D66" s="27" t="str">
        <f t="shared" si="0"/>
        <v>NL</v>
      </c>
      <c r="E66" s="25" t="str">
        <f>Kentekennotatie!B66</f>
        <v>Z-694-KS</v>
      </c>
      <c r="F66" s="28">
        <f>IFERROR(Table1[[#This Row],[Kilometerstand]],"")</f>
        <v>22673</v>
      </c>
      <c r="G66" s="29">
        <f>IFERROR(Table1[[#This Row],[Darum 1e tenaamstelling]],"")</f>
        <v>45415</v>
      </c>
      <c r="H66" s="30" t="str">
        <f>IFERROR(HYPERLINK(Table1[[#This Row],[Foto''s]],"Bekijk deze auto →"),"")</f>
        <v>Bekijk deze auto →</v>
      </c>
    </row>
    <row r="67" spans="1:8" x14ac:dyDescent="0.25">
      <c r="A67" s="31" t="str">
        <f>IFERROR(IF(Table1[[#This Row],[Status]]&lt;&gt;"",IF(ISNUMBER(SEARCH("Gereserveerd",Table1[[#This Row],[Status]])),"Gereserveerd",IF(ISNUMBER(SEARCH("~*",Herinzetlijst!B67)),"Bedrijfswagen","Personenauto")),""),"")</f>
        <v>Bedrijfswagen</v>
      </c>
      <c r="B67" s="26" t="str">
        <f>IFERROR(Table1[[#This Row],[Merk]]&amp;" "&amp;Table1[[#This Row],[Model]],"")</f>
        <v>Peugeot * Partner FL'23</v>
      </c>
      <c r="C67" s="23" t="str">
        <f>IFERROR(IF(Table1[[#This Row],[Status]]&lt;&gt;"",IF(ISNUMBER(SEARCH("BEV",B67)),"Elektrisch",IF(ISNUMBER(SEARCH("~*",B67)),"Onbekend","Benzine")),""),"")</f>
        <v>Onbekend</v>
      </c>
      <c r="D67" s="27" t="str">
        <f t="shared" ref="D67:D130" si="1">IF(E67&lt;&gt;"","NL","")</f>
        <v>NL</v>
      </c>
      <c r="E67" s="25" t="str">
        <f>Kentekennotatie!B67</f>
        <v>V-26-JJT</v>
      </c>
      <c r="F67" s="28">
        <f>IFERROR(Table1[[#This Row],[Kilometerstand]],"")</f>
        <v>58696</v>
      </c>
      <c r="G67" s="29">
        <f>IFERROR(Table1[[#This Row],[Darum 1e tenaamstelling]],"")</f>
        <v>45610</v>
      </c>
      <c r="H67" s="30" t="str">
        <f>IFERROR(HYPERLINK(Table1[[#This Row],[Foto''s]],"Bekijk deze auto →"),"")</f>
        <v>Bekijk deze auto →</v>
      </c>
    </row>
    <row r="68" spans="1:8" x14ac:dyDescent="0.25">
      <c r="A68" s="31" t="str">
        <f>IFERROR(IF(Table1[[#This Row],[Status]]&lt;&gt;"",IF(ISNUMBER(SEARCH("Gereserveerd",Table1[[#This Row],[Status]])),"Gereserveerd",IF(ISNUMBER(SEARCH("~*",Herinzetlijst!B68)),"Bedrijfswagen","Personenauto")),""),"")</f>
        <v>Bedrijfswagen</v>
      </c>
      <c r="B68" s="26" t="str">
        <f>IFERROR(Table1[[#This Row],[Merk]]&amp;" "&amp;Table1[[#This Row],[Model]],"")</f>
        <v>Peugeot * Partner FL'24</v>
      </c>
      <c r="C68" s="23" t="str">
        <f>IFERROR(IF(Table1[[#This Row],[Status]]&lt;&gt;"",IF(ISNUMBER(SEARCH("BEV",B68)),"Elektrisch",IF(ISNUMBER(SEARCH("~*",B68)),"Onbekend","Benzine")),""),"")</f>
        <v>Onbekend</v>
      </c>
      <c r="D68" s="27" t="str">
        <f t="shared" si="1"/>
        <v>NL</v>
      </c>
      <c r="E68" s="25" t="str">
        <f>Kentekennotatie!B68</f>
        <v>V-76-DZH</v>
      </c>
      <c r="F68" s="28">
        <f>IFERROR(Table1[[#This Row],[Kilometerstand]],"")</f>
        <v>48317</v>
      </c>
      <c r="G68" s="29">
        <f>IFERROR(Table1[[#This Row],[Darum 1e tenaamstelling]],"")</f>
        <v>45379</v>
      </c>
      <c r="H68" s="30" t="str">
        <f>IFERROR(HYPERLINK(Table1[[#This Row],[Foto''s]],"Bekijk deze auto →"),"")</f>
        <v>Bekijk deze auto →</v>
      </c>
    </row>
    <row r="69" spans="1:8" x14ac:dyDescent="0.25">
      <c r="A69" s="31" t="str">
        <f>IFERROR(IF(Table1[[#This Row],[Status]]&lt;&gt;"",IF(ISNUMBER(SEARCH("Gereserveerd",Table1[[#This Row],[Status]])),"Gereserveerd",IF(ISNUMBER(SEARCH("~*",Herinzetlijst!B69)),"Bedrijfswagen","Personenauto")),""),"")</f>
        <v>Bedrijfswagen</v>
      </c>
      <c r="B69" s="26" t="str">
        <f>IFERROR(Table1[[#This Row],[Merk]]&amp;" "&amp;Table1[[#This Row],[Model]],"")</f>
        <v>Peugeot * Partner FL'25</v>
      </c>
      <c r="C69" s="23" t="str">
        <f>IFERROR(IF(Table1[[#This Row],[Status]]&lt;&gt;"",IF(ISNUMBER(SEARCH("BEV",B69)),"Elektrisch",IF(ISNUMBER(SEARCH("~*",B69)),"Onbekend","Benzine")),""),"")</f>
        <v>Onbekend</v>
      </c>
      <c r="D69" s="27" t="str">
        <f t="shared" si="1"/>
        <v>NL</v>
      </c>
      <c r="E69" s="25" t="str">
        <f>Kentekennotatie!B69</f>
        <v>V-80-JJG</v>
      </c>
      <c r="F69" s="28">
        <f>IFERROR(Table1[[#This Row],[Kilometerstand]],"")</f>
        <v>54138</v>
      </c>
      <c r="G69" s="29">
        <f>IFERROR(Table1[[#This Row],[Darum 1e tenaamstelling]],"")</f>
        <v>45610</v>
      </c>
      <c r="H69" s="30" t="str">
        <f>IFERROR(HYPERLINK(Table1[[#This Row],[Foto''s]],"Bekijk deze auto →"),"")</f>
        <v>Bekijk deze auto →</v>
      </c>
    </row>
    <row r="70" spans="1:8" x14ac:dyDescent="0.25">
      <c r="A70" s="31" t="str">
        <f>IFERROR(IF(Table1[[#This Row],[Status]]&lt;&gt;"",IF(ISNUMBER(SEARCH("Gereserveerd",Table1[[#This Row],[Status]])),"Gereserveerd",IF(ISNUMBER(SEARCH("~*",Herinzetlijst!B70)),"Bedrijfswagen","Personenauto")),""),"")</f>
        <v>Bedrijfswagen</v>
      </c>
      <c r="B70" s="26" t="str">
        <f>IFERROR(Table1[[#This Row],[Merk]]&amp;" "&amp;Table1[[#This Row],[Model]],"")</f>
        <v>Peugeot * Partner FL'26</v>
      </c>
      <c r="C70" s="23" t="str">
        <f>IFERROR(IF(Table1[[#This Row],[Status]]&lt;&gt;"",IF(ISNUMBER(SEARCH("BEV",B70)),"Elektrisch",IF(ISNUMBER(SEARCH("~*",B70)),"Onbekend","Benzine")),""),"")</f>
        <v>Onbekend</v>
      </c>
      <c r="D70" s="27" t="str">
        <f t="shared" si="1"/>
        <v>NL</v>
      </c>
      <c r="E70" s="25" t="str">
        <f>Kentekennotatie!B70</f>
        <v>V-90-GGT</v>
      </c>
      <c r="F70" s="28">
        <f>IFERROR(Table1[[#This Row],[Kilometerstand]],"")</f>
        <v>48299</v>
      </c>
      <c r="G70" s="29">
        <f>IFERROR(Table1[[#This Row],[Darum 1e tenaamstelling]],"")</f>
        <v>46201</v>
      </c>
      <c r="H70" s="30" t="str">
        <f>IFERROR(HYPERLINK(Table1[[#This Row],[Foto''s]],"Bekijk deze auto →"),"")</f>
        <v>Bekijk deze auto →</v>
      </c>
    </row>
    <row r="71" spans="1:8" x14ac:dyDescent="0.25">
      <c r="A71" s="31" t="str">
        <f>IFERROR(IF(Table1[[#This Row],[Status]]&lt;&gt;"",IF(ISNUMBER(SEARCH("Gereserveerd",Table1[[#This Row],[Status]])),"Gereserveerd",IF(ISNUMBER(SEARCH("~*",Herinzetlijst!B71)),"Bedrijfswagen","Personenauto")),""),"")</f>
        <v>Personenauto</v>
      </c>
      <c r="B71" s="26" t="str">
        <f>IFERROR(Table1[[#This Row],[Merk]]&amp;" "&amp;Table1[[#This Row],[Model]],"")</f>
        <v>Mini Countryman '23 BEV</v>
      </c>
      <c r="C71" s="23" t="str">
        <f>IFERROR(IF(Table1[[#This Row],[Status]]&lt;&gt;"",IF(ISNUMBER(SEARCH("BEV",B71)),"Elektrisch",IF(ISNUMBER(SEARCH("~*",B71)),"Onbekend","Benzine")),""),"")</f>
        <v>Elektrisch</v>
      </c>
      <c r="D71" s="27" t="str">
        <f t="shared" si="1"/>
        <v>NL</v>
      </c>
      <c r="E71" s="25" t="str">
        <f>Kentekennotatie!B71</f>
        <v>GBX-69-R</v>
      </c>
      <c r="F71" s="28">
        <f>IFERROR(Table1[[#This Row],[Kilometerstand]],"")</f>
        <v>18226</v>
      </c>
      <c r="G71" s="29">
        <f>IFERROR(Table1[[#This Row],[Darum 1e tenaamstelling]],"")</f>
        <v>45465</v>
      </c>
      <c r="H71" s="30" t="str">
        <f>IFERROR(HYPERLINK(Table1[[#This Row],[Foto''s]],"Bekijk deze auto →"),"")</f>
        <v>Bekijk deze auto →</v>
      </c>
    </row>
    <row r="72" spans="1:8" x14ac:dyDescent="0.25">
      <c r="A72" s="31" t="str">
        <f>IFERROR(IF(Table1[[#This Row],[Status]]&lt;&gt;"",IF(ISNUMBER(SEARCH("Gereserveerd",Table1[[#This Row],[Status]])),"Gereserveerd",IF(ISNUMBER(SEARCH("~*",Herinzetlijst!B72)),"Bedrijfswagen","Personenauto")),""),"")</f>
        <v>Personenauto</v>
      </c>
      <c r="B72" s="26" t="str">
        <f>IFERROR(Table1[[#This Row],[Merk]]&amp;" "&amp;Table1[[#This Row],[Model]],"")</f>
        <v>Skoda Fabia '21</v>
      </c>
      <c r="C72" s="23" t="str">
        <f>IFERROR(IF(Table1[[#This Row],[Status]]&lt;&gt;"",IF(ISNUMBER(SEARCH("BEV",B72)),"Elektrisch",IF(ISNUMBER(SEARCH("~*",B72)),"Onbekend","Benzine")),""),"")</f>
        <v>Benzine</v>
      </c>
      <c r="D72" s="27" t="str">
        <f t="shared" si="1"/>
        <v>NL</v>
      </c>
      <c r="E72" s="25" t="str">
        <f>Kentekennotatie!B72</f>
        <v>JJP-34-N</v>
      </c>
      <c r="F72" s="28">
        <f>IFERROR(Table1[[#This Row],[Kilometerstand]],"")</f>
        <v>41491</v>
      </c>
      <c r="G72" s="29">
        <f>IFERROR(Table1[[#This Row],[Darum 1e tenaamstelling]],"")</f>
        <v>45968</v>
      </c>
      <c r="H72" s="30" t="str">
        <f>IFERROR(HYPERLINK(Table1[[#This Row],[Foto''s]],"Bekijk deze auto →"),"")</f>
        <v>Bekijk deze auto →</v>
      </c>
    </row>
    <row r="73" spans="1:8" x14ac:dyDescent="0.25">
      <c r="A73" s="31" t="str">
        <f>IFERROR(IF(Table1[[#This Row],[Status]]&lt;&gt;"",IF(ISNUMBER(SEARCH("Gereserveerd",Table1[[#This Row],[Status]])),"Gereserveerd",IF(ISNUMBER(SEARCH("~*",Herinzetlijst!B73)),"Bedrijfswagen","Personenauto")),""),"")</f>
        <v>Personenauto</v>
      </c>
      <c r="B73" s="26" t="str">
        <f>IFERROR(Table1[[#This Row],[Merk]]&amp;" "&amp;Table1[[#This Row],[Model]],"")</f>
        <v>Skoda Enyaq '21 BEV</v>
      </c>
      <c r="C73" s="23" t="str">
        <f>IFERROR(IF(Table1[[#This Row],[Status]]&lt;&gt;"",IF(ISNUMBER(SEARCH("BEV",B73)),"Elektrisch",IF(ISNUMBER(SEARCH("~*",B73)),"Onbekend","Benzine")),""),"")</f>
        <v>Elektrisch</v>
      </c>
      <c r="D73" s="27" t="str">
        <f t="shared" si="1"/>
        <v>NL</v>
      </c>
      <c r="E73" s="25" t="str">
        <f>Kentekennotatie!B73</f>
        <v>T-614-LJ</v>
      </c>
      <c r="F73" s="28">
        <f>IFERROR(Table1[[#This Row],[Kilometerstand]],"")</f>
        <v>28556</v>
      </c>
      <c r="G73" s="29">
        <f>IFERROR(Table1[[#This Row],[Darum 1e tenaamstelling]],"")</f>
        <v>45141</v>
      </c>
      <c r="H73" s="30" t="str">
        <f>IFERROR(HYPERLINK(Table1[[#This Row],[Foto''s]],"Bekijk deze auto →"),"")</f>
        <v>Bekijk deze auto →</v>
      </c>
    </row>
    <row r="74" spans="1:8" x14ac:dyDescent="0.25">
      <c r="A74" s="31" t="str">
        <f>IFERROR(IF(Table1[[#This Row],[Status]]&lt;&gt;"",IF(ISNUMBER(SEARCH("Gereserveerd",Table1[[#This Row],[Status]])),"Gereserveerd",IF(ISNUMBER(SEARCH("~*",Herinzetlijst!B74)),"Bedrijfswagen","Personenauto")),""),"")</f>
        <v>Personenauto</v>
      </c>
      <c r="B74" s="26" t="str">
        <f>IFERROR(Table1[[#This Row],[Merk]]&amp;" "&amp;Table1[[#This Row],[Model]],"")</f>
        <v>Kia Sportage '21</v>
      </c>
      <c r="C74" s="23" t="str">
        <f>IFERROR(IF(Table1[[#This Row],[Status]]&lt;&gt;"",IF(ISNUMBER(SEARCH("BEV",B74)),"Elektrisch",IF(ISNUMBER(SEARCH("~*",B74)),"Onbekend","Benzine")),""),"")</f>
        <v>Benzine</v>
      </c>
      <c r="D74" s="27" t="str">
        <f t="shared" si="1"/>
        <v>NL</v>
      </c>
      <c r="E74" s="25" t="str">
        <f>Kentekennotatie!B74</f>
        <v>T-780-RF</v>
      </c>
      <c r="F74" s="28">
        <f>IFERROR(Table1[[#This Row],[Kilometerstand]],"")</f>
        <v>115925</v>
      </c>
      <c r="G74" s="29">
        <f>IFERROR(Table1[[#This Row],[Darum 1e tenaamstelling]],"")</f>
        <v>45148</v>
      </c>
      <c r="H74" s="30" t="str">
        <f>IFERROR(HYPERLINK(Table1[[#This Row],[Foto''s]],"Bekijk deze auto →"),"")</f>
        <v>Bekijk deze auto →</v>
      </c>
    </row>
    <row r="75" spans="1:8" x14ac:dyDescent="0.25">
      <c r="A75" s="31" t="str">
        <f>IFERROR(IF(Table1[[#This Row],[Status]]&lt;&gt;"",IF(ISNUMBER(SEARCH("Gereserveerd",Table1[[#This Row],[Status]])),"Gereserveerd",IF(ISNUMBER(SEARCH("~*",Herinzetlijst!B75)),"Bedrijfswagen","Personenauto")),""),"")</f>
        <v>Personenauto</v>
      </c>
      <c r="B75" s="26" t="str">
        <f>IFERROR(Table1[[#This Row],[Merk]]&amp;" "&amp;Table1[[#This Row],[Model]],"")</f>
        <v>BMW iX2 xDrive30</v>
      </c>
      <c r="C75" s="23" t="str">
        <f>IFERROR(IF(Table1[[#This Row],[Status]]&lt;&gt;"",IF(ISNUMBER(SEARCH("BEV",B75)),"Elektrisch",IF(ISNUMBER(SEARCH("~*",B75)),"Onbekend","Benzine")),""),"")</f>
        <v>Benzine</v>
      </c>
      <c r="D75" s="27" t="str">
        <f t="shared" si="1"/>
        <v>NL</v>
      </c>
      <c r="E75" s="25" t="str">
        <f>Kentekennotatie!B75</f>
        <v>GFP-49-N</v>
      </c>
      <c r="F75" s="28">
        <f>IFERROR(Table1[[#This Row],[Kilometerstand]],"")</f>
        <v>23646</v>
      </c>
      <c r="G75" s="29">
        <f>IFERROR(Table1[[#This Row],[Darum 1e tenaamstelling]],"")</f>
        <v>45493</v>
      </c>
      <c r="H75" s="30" t="str">
        <f>IFERROR(HYPERLINK(Table1[[#This Row],[Foto''s]],"Bekijk deze auto →"),"")</f>
        <v>Bekijk deze auto →</v>
      </c>
    </row>
    <row r="76" spans="1:8" x14ac:dyDescent="0.25">
      <c r="A76" s="31" t="str">
        <f>IFERROR(IF(Table1[[#This Row],[Status]]&lt;&gt;"",IF(ISNUMBER(SEARCH("Gereserveerd",Table1[[#This Row],[Status]])),"Gereserveerd",IF(ISNUMBER(SEARCH("~*",Herinzetlijst!B76)),"Bedrijfswagen","Personenauto")),""),"")</f>
        <v>Personenauto</v>
      </c>
      <c r="B76" s="26" t="str">
        <f>IFERROR(Table1[[#This Row],[Merk]]&amp;" "&amp;Table1[[#This Row],[Model]],"")</f>
        <v>Kia Niro '22 BEV</v>
      </c>
      <c r="C76" s="23" t="str">
        <f>IFERROR(IF(Table1[[#This Row],[Status]]&lt;&gt;"",IF(ISNUMBER(SEARCH("BEV",B76)),"Elektrisch",IF(ISNUMBER(SEARCH("~*",B76)),"Onbekend","Benzine")),""),"")</f>
        <v>Elektrisch</v>
      </c>
      <c r="D76" s="27" t="str">
        <f t="shared" si="1"/>
        <v>NL</v>
      </c>
      <c r="E76" s="25" t="str">
        <f>Kentekennotatie!B76</f>
        <v>GNX-21-H</v>
      </c>
      <c r="F76" s="28">
        <f>IFERROR(Table1[[#This Row],[Kilometerstand]],"")</f>
        <v>36640</v>
      </c>
      <c r="G76" s="29">
        <f>IFERROR(Table1[[#This Row],[Darum 1e tenaamstelling]],"")</f>
        <v>45589</v>
      </c>
      <c r="H76" s="30" t="str">
        <f>IFERROR(HYPERLINK(Table1[[#This Row],[Foto''s]],"Bekijk deze auto →"),"")</f>
        <v>Bekijk deze auto →</v>
      </c>
    </row>
    <row r="77" spans="1:8" x14ac:dyDescent="0.25">
      <c r="A77" s="31" t="str">
        <f>IFERROR(IF(Table1[[#This Row],[Status]]&lt;&gt;"",IF(ISNUMBER(SEARCH("Gereserveerd",Table1[[#This Row],[Status]])),"Gereserveerd",IF(ISNUMBER(SEARCH("~*",Herinzetlijst!B77)),"Bedrijfswagen","Personenauto")),""),"")</f>
        <v>Personenauto</v>
      </c>
      <c r="B77" s="26" t="str">
        <f>IFERROR(Table1[[#This Row],[Merk]]&amp;" "&amp;Table1[[#This Row],[Model]],"")</f>
        <v>Zeekr X '24 BEV</v>
      </c>
      <c r="C77" s="23" t="str">
        <f>IFERROR(IF(Table1[[#This Row],[Status]]&lt;&gt;"",IF(ISNUMBER(SEARCH("BEV",B77)),"Elektrisch",IF(ISNUMBER(SEARCH("~*",B77)),"Onbekend","Benzine")),""),"")</f>
        <v>Elektrisch</v>
      </c>
      <c r="D77" s="27" t="str">
        <f t="shared" si="1"/>
        <v>NL</v>
      </c>
      <c r="E77" s="25" t="str">
        <f>Kentekennotatie!B77</f>
        <v>GFB-80-K</v>
      </c>
      <c r="F77" s="28">
        <f>IFERROR(Table1[[#This Row],[Kilometerstand]],"")</f>
        <v>23393</v>
      </c>
      <c r="G77" s="29">
        <f>IFERROR(Table1[[#This Row],[Darum 1e tenaamstelling]],"")</f>
        <v>45471</v>
      </c>
      <c r="H77" s="30" t="str">
        <f>IFERROR(HYPERLINK(Table1[[#This Row],[Foto''s]],"Bekijk deze auto →"),"")</f>
        <v>Bekijk deze auto →</v>
      </c>
    </row>
    <row r="78" spans="1:8" x14ac:dyDescent="0.25">
      <c r="A78" s="31" t="str">
        <f>IFERROR(IF(Table1[[#This Row],[Status]]&lt;&gt;"",IF(ISNUMBER(SEARCH("Gereserveerd",Table1[[#This Row],[Status]])),"Gereserveerd",IF(ISNUMBER(SEARCH("~*",Herinzetlijst!B78)),"Bedrijfswagen","Personenauto")),""),"")</f>
        <v>Personenauto</v>
      </c>
      <c r="B78" s="26" t="str">
        <f>IFERROR(Table1[[#This Row],[Merk]]&amp;" "&amp;Table1[[#This Row],[Model]],"")</f>
        <v>Audi Q8 '22 BEV</v>
      </c>
      <c r="C78" s="23" t="str">
        <f>IFERROR(IF(Table1[[#This Row],[Status]]&lt;&gt;"",IF(ISNUMBER(SEARCH("BEV",B78)),"Elektrisch",IF(ISNUMBER(SEARCH("~*",B78)),"Onbekend","Benzine")),""),"")</f>
        <v>Elektrisch</v>
      </c>
      <c r="D78" s="27" t="str">
        <f t="shared" si="1"/>
        <v>NL</v>
      </c>
      <c r="E78" s="25" t="str">
        <f>Kentekennotatie!B78</f>
        <v>T-306-XD</v>
      </c>
      <c r="F78" s="28">
        <f>IFERROR(Table1[[#This Row],[Kilometerstand]],"")</f>
        <v>135625</v>
      </c>
      <c r="G78" s="29">
        <f>IFERROR(Table1[[#This Row],[Darum 1e tenaamstelling]],"")</f>
        <v>45191</v>
      </c>
      <c r="H78" s="30" t="str">
        <f>IFERROR(HYPERLINK(Table1[[#This Row],[Foto''s]],"Bekijk deze auto →"),"")</f>
        <v>Bekijk deze auto →</v>
      </c>
    </row>
    <row r="79" spans="1:8" x14ac:dyDescent="0.25">
      <c r="A79" s="31" t="str">
        <f>IFERROR(IF(Table1[[#This Row],[Status]]&lt;&gt;"",IF(ISNUMBER(SEARCH("Gereserveerd",Table1[[#This Row],[Status]])),"Gereserveerd",IF(ISNUMBER(SEARCH("~*",Herinzetlijst!B79)),"Bedrijfswagen","Personenauto")),""),"")</f>
        <v>Gereserveerd</v>
      </c>
      <c r="B79" s="26" t="str">
        <f>IFERROR(Table1[[#This Row],[Merk]]&amp;" "&amp;Table1[[#This Row],[Model]],"")</f>
        <v>Peugeot 2008 '19</v>
      </c>
      <c r="C79" s="23" t="str">
        <f>IFERROR(IF(Table1[[#This Row],[Status]]&lt;&gt;"",IF(ISNUMBER(SEARCH("BEV",B79)),"Elektrisch",IF(ISNUMBER(SEARCH("~*",B79)),"Onbekend","Benzine")),""),"")</f>
        <v>Benzine</v>
      </c>
      <c r="D79" s="27" t="str">
        <f t="shared" si="1"/>
        <v>NL</v>
      </c>
      <c r="E79" s="25" t="str">
        <f>Kentekennotatie!B79</f>
        <v>S-589-VJ</v>
      </c>
      <c r="F79" s="28">
        <f>IFERROR(Table1[[#This Row],[Kilometerstand]],"")</f>
        <v>73674</v>
      </c>
      <c r="G79" s="29">
        <f>IFERROR(Table1[[#This Row],[Darum 1e tenaamstelling]],"")</f>
        <v>45044</v>
      </c>
      <c r="H79" s="30" t="str">
        <f>IFERROR(HYPERLINK(Table1[[#This Row],[Foto''s]],"Bekijk deze auto →"),"")</f>
        <v>Bekijk deze auto →</v>
      </c>
    </row>
    <row r="80" spans="1:8" x14ac:dyDescent="0.25">
      <c r="A80" s="31" t="str">
        <f>IFERROR(IF(Table1[[#This Row],[Status]]&lt;&gt;"",IF(ISNUMBER(SEARCH("Gereserveerd",Table1[[#This Row],[Status]])),"Gereserveerd",IF(ISNUMBER(SEARCH("~*",Herinzetlijst!B80)),"Bedrijfswagen","Personenauto")),""),"")</f>
        <v>Gereserveerd</v>
      </c>
      <c r="B80" s="26" t="str">
        <f>IFERROR(Table1[[#This Row],[Merk]]&amp;" "&amp;Table1[[#This Row],[Model]],"")</f>
        <v>Toyota Yaris Cross FL'24</v>
      </c>
      <c r="C80" s="23" t="str">
        <f>IFERROR(IF(Table1[[#This Row],[Status]]&lt;&gt;"",IF(ISNUMBER(SEARCH("BEV",B80)),"Elektrisch",IF(ISNUMBER(SEARCH("~*",B80)),"Onbekend","Benzine")),""),"")</f>
        <v>Benzine</v>
      </c>
      <c r="D80" s="27" t="str">
        <f t="shared" si="1"/>
        <v>NL</v>
      </c>
      <c r="E80" s="25" t="str">
        <f>Kentekennotatie!B80</f>
        <v>HVD-97-F</v>
      </c>
      <c r="F80" s="28">
        <f>IFERROR(Table1[[#This Row],[Kilometerstand]],"")</f>
        <v>17011</v>
      </c>
      <c r="G80" s="29">
        <f>IFERROR(Table1[[#This Row],[Darum 1e tenaamstelling]],"")</f>
        <v>45849</v>
      </c>
      <c r="H80" s="30" t="str">
        <f>IFERROR(HYPERLINK(Table1[[#This Row],[Foto''s]],"Bekijk deze auto →"),"")</f>
        <v>Bekijk deze auto →</v>
      </c>
    </row>
    <row r="81" spans="1:8" x14ac:dyDescent="0.25">
      <c r="A81" s="31" t="str">
        <f>IFERROR(IF(Table1[[#This Row],[Status]]&lt;&gt;"",IF(ISNUMBER(SEARCH("Gereserveerd",Table1[[#This Row],[Status]])),"Gereserveerd",IF(ISNUMBER(SEARCH("~*",Herinzetlijst!B81)),"Bedrijfswagen","Personenauto")),""),"")</f>
        <v>Gereserveerd</v>
      </c>
      <c r="B81" s="26" t="str">
        <f>IFERROR(Table1[[#This Row],[Merk]]&amp;" "&amp;Table1[[#This Row],[Model]],"")</f>
        <v>Ford Kuga FL'24</v>
      </c>
      <c r="C81" s="23" t="str">
        <f>IFERROR(IF(Table1[[#This Row],[Status]]&lt;&gt;"",IF(ISNUMBER(SEARCH("BEV",B81)),"Elektrisch",IF(ISNUMBER(SEARCH("~*",B81)),"Onbekend","Benzine")),""),"")</f>
        <v>Benzine</v>
      </c>
      <c r="D81" s="27" t="str">
        <f t="shared" si="1"/>
        <v>NL</v>
      </c>
      <c r="E81" s="25" t="str">
        <f>Kentekennotatie!B81</f>
        <v>HRS-08-R</v>
      </c>
      <c r="F81" s="28">
        <f>IFERROR(Table1[[#This Row],[Kilometerstand]],"")</f>
        <v>14199</v>
      </c>
      <c r="G81" s="29">
        <f>IFERROR(Table1[[#This Row],[Darum 1e tenaamstelling]],"")</f>
        <v>45825</v>
      </c>
      <c r="H81" s="30" t="str">
        <f>IFERROR(HYPERLINK(Table1[[#This Row],[Foto''s]],"Bekijk deze auto →"),"")</f>
        <v>Bekijk deze auto →</v>
      </c>
    </row>
    <row r="82" spans="1:8" x14ac:dyDescent="0.25">
      <c r="A82" s="31" t="str">
        <f>IFERROR(IF(Table1[[#This Row],[Status]]&lt;&gt;"",IF(ISNUMBER(SEARCH("Gereserveerd",Table1[[#This Row],[Status]])),"Gereserveerd",IF(ISNUMBER(SEARCH("~*",Herinzetlijst!B82)),"Bedrijfswagen","Personenauto")),""),"")</f>
        <v>Gereserveerd</v>
      </c>
      <c r="B82" s="26" t="str">
        <f>IFERROR(Table1[[#This Row],[Merk]]&amp;" "&amp;Table1[[#This Row],[Model]],"")</f>
        <v>Skoda Kodiaq '24</v>
      </c>
      <c r="C82" s="23" t="str">
        <f>IFERROR(IF(Table1[[#This Row],[Status]]&lt;&gt;"",IF(ISNUMBER(SEARCH("BEV",B82)),"Elektrisch",IF(ISNUMBER(SEARCH("~*",B82)),"Onbekend","Benzine")),""),"")</f>
        <v>Benzine</v>
      </c>
      <c r="D82" s="27" t="str">
        <f t="shared" si="1"/>
        <v>NL</v>
      </c>
      <c r="E82" s="25" t="str">
        <f>Kentekennotatie!B82</f>
        <v>GKD-90-G</v>
      </c>
      <c r="F82" s="28">
        <f>IFERROR(Table1[[#This Row],[Kilometerstand]],"")</f>
        <v>68260</v>
      </c>
      <c r="G82" s="29">
        <f>IFERROR(Table1[[#This Row],[Darum 1e tenaamstelling]],"")</f>
        <v>45562</v>
      </c>
      <c r="H82" s="30" t="str">
        <f>IFERROR(HYPERLINK(Table1[[#This Row],[Foto''s]],"Bekijk deze auto →"),"")</f>
        <v>Bekijk deze auto →</v>
      </c>
    </row>
    <row r="83" spans="1:8" x14ac:dyDescent="0.25">
      <c r="A83" s="31" t="str">
        <f>IFERROR(IF(Table1[[#This Row],[Status]]&lt;&gt;"",IF(ISNUMBER(SEARCH("Gereserveerd",Table1[[#This Row],[Status]])),"Gereserveerd",IF(ISNUMBER(SEARCH("~*",Herinzetlijst!B83)),"Bedrijfswagen","Personenauto")),""),"")</f>
        <v>Gereserveerd</v>
      </c>
      <c r="B83" s="26" t="str">
        <f>IFERROR(Table1[[#This Row],[Merk]]&amp;" "&amp;Table1[[#This Row],[Model]],"")</f>
        <v>Volvo EX40 '23 BEV</v>
      </c>
      <c r="C83" s="23" t="str">
        <f>IFERROR(IF(Table1[[#This Row],[Status]]&lt;&gt;"",IF(ISNUMBER(SEARCH("BEV",B83)),"Elektrisch",IF(ISNUMBER(SEARCH("~*",B83)),"Onbekend","Benzine")),""),"")</f>
        <v>Elektrisch</v>
      </c>
      <c r="D83" s="27" t="str">
        <f t="shared" si="1"/>
        <v>NL</v>
      </c>
      <c r="E83" s="25" t="str">
        <f>Kentekennotatie!B83</f>
        <v>GPK-44-G</v>
      </c>
      <c r="F83" s="28">
        <f>IFERROR(Table1[[#This Row],[Kilometerstand]],"")</f>
        <v>51091</v>
      </c>
      <c r="G83" s="29">
        <f>IFERROR(Table1[[#This Row],[Darum 1e tenaamstelling]],"")</f>
        <v>45586</v>
      </c>
      <c r="H83" s="30" t="str">
        <f>IFERROR(HYPERLINK(Table1[[#This Row],[Foto''s]],"Bekijk deze auto →"),"")</f>
        <v>Bekijk deze auto →</v>
      </c>
    </row>
    <row r="84" spans="1:8" x14ac:dyDescent="0.25">
      <c r="A84" s="31" t="str">
        <f>IFERROR(IF(Table1[[#This Row],[Status]]&lt;&gt;"",IF(ISNUMBER(SEARCH("Gereserveerd",Table1[[#This Row],[Status]])),"Gereserveerd",IF(ISNUMBER(SEARCH("~*",Herinzetlijst!B84)),"Bedrijfswagen","Personenauto")),""),"")</f>
        <v>Gereserveerd</v>
      </c>
      <c r="B84" s="26" t="str">
        <f>IFERROR(Table1[[#This Row],[Merk]]&amp;" "&amp;Table1[[#This Row],[Model]],"")</f>
        <v>BMW iX3 FL'20 BEV</v>
      </c>
      <c r="C84" s="23" t="str">
        <f>IFERROR(IF(Table1[[#This Row],[Status]]&lt;&gt;"",IF(ISNUMBER(SEARCH("BEV",B84)),"Elektrisch",IF(ISNUMBER(SEARCH("~*",B84)),"Onbekend","Benzine")),""),"")</f>
        <v>Elektrisch</v>
      </c>
      <c r="D84" s="27" t="str">
        <f t="shared" si="1"/>
        <v>NL</v>
      </c>
      <c r="E84" s="25" t="str">
        <f>Kentekennotatie!B84</f>
        <v>HKJ-88-S</v>
      </c>
      <c r="F84" s="28">
        <f>IFERROR(Table1[[#This Row],[Kilometerstand]],"")</f>
        <v>44196</v>
      </c>
      <c r="G84" s="29">
        <f>IFERROR(Table1[[#This Row],[Darum 1e tenaamstelling]],"")</f>
        <v>45757</v>
      </c>
      <c r="H84" s="30" t="str">
        <f>IFERROR(HYPERLINK(Table1[[#This Row],[Foto''s]],"Bekijk deze auto →"),"")</f>
        <v>Bekijk deze auto →</v>
      </c>
    </row>
    <row r="85" spans="1:8" x14ac:dyDescent="0.25">
      <c r="A85" s="31" t="str">
        <f>IFERROR(IF(Table1[[#This Row],[Status]]&lt;&gt;"",IF(ISNUMBER(SEARCH("Gereserveerd",Table1[[#This Row],[Status]])),"Gereserveerd",IF(ISNUMBER(SEARCH("~*",Herinzetlijst!B85)),"Bedrijfswagen","Personenauto")),""),"")</f>
        <v>Gereserveerd</v>
      </c>
      <c r="B85" s="26" t="str">
        <f>IFERROR(Table1[[#This Row],[Merk]]&amp;" "&amp;Table1[[#This Row],[Model]],"")</f>
        <v>Volkswagen Tayron '24</v>
      </c>
      <c r="C85" s="23" t="str">
        <f>IFERROR(IF(Table1[[#This Row],[Status]]&lt;&gt;"",IF(ISNUMBER(SEARCH("BEV",B85)),"Elektrisch",IF(ISNUMBER(SEARCH("~*",B85)),"Onbekend","Benzine")),""),"")</f>
        <v>Benzine</v>
      </c>
      <c r="D85" s="27" t="str">
        <f t="shared" si="1"/>
        <v>NL</v>
      </c>
      <c r="E85" s="25" t="str">
        <f>Kentekennotatie!B85</f>
        <v>HKR-70-G</v>
      </c>
      <c r="F85" s="28">
        <f>IFERROR(Table1[[#This Row],[Kilometerstand]],"")</f>
        <v>32884</v>
      </c>
      <c r="G85" s="29">
        <f>IFERROR(Table1[[#This Row],[Darum 1e tenaamstelling]],"")</f>
        <v>45764</v>
      </c>
      <c r="H85" s="30" t="str">
        <f>IFERROR(HYPERLINK(Table1[[#This Row],[Foto''s]],"Bekijk deze auto →"),"")</f>
        <v>Bekijk deze auto →</v>
      </c>
    </row>
    <row r="86" spans="1:8" x14ac:dyDescent="0.25">
      <c r="A86" s="31" t="str">
        <f>IFERROR(IF(Table1[[#This Row],[Status]]&lt;&gt;"",IF(ISNUMBER(SEARCH("Gereserveerd",Table1[[#This Row],[Status]])),"Gereserveerd",IF(ISNUMBER(SEARCH("~*",Herinzetlijst!B86)),"Bedrijfswagen","Personenauto")),""),"")</f>
        <v>Gereserveerd</v>
      </c>
      <c r="B86" s="26" t="str">
        <f>IFERROR(Table1[[#This Row],[Merk]]&amp;" "&amp;Table1[[#This Row],[Model]],"")</f>
        <v>Renault Renault_5 '24 BEV</v>
      </c>
      <c r="C86" s="23" t="str">
        <f>IFERROR(IF(Table1[[#This Row],[Status]]&lt;&gt;"",IF(ISNUMBER(SEARCH("BEV",B86)),"Elektrisch",IF(ISNUMBER(SEARCH("~*",B86)),"Onbekend","Benzine")),""),"")</f>
        <v>Elektrisch</v>
      </c>
      <c r="D86" s="27" t="str">
        <f t="shared" si="1"/>
        <v>NL</v>
      </c>
      <c r="E86" s="25" t="str">
        <f>Kentekennotatie!B86</f>
        <v>JBK-52-S</v>
      </c>
      <c r="F86" s="28">
        <f>IFERROR(Table1[[#This Row],[Kilometerstand]],"")</f>
        <v>14155</v>
      </c>
      <c r="G86" s="29">
        <f>IFERROR(Table1[[#This Row],[Darum 1e tenaamstelling]],"")</f>
        <v>45889</v>
      </c>
      <c r="H86" s="30" t="str">
        <f>IFERROR(HYPERLINK(Table1[[#This Row],[Foto''s]],"Bekijk deze auto →"),"")</f>
        <v>Bekijk deze auto →</v>
      </c>
    </row>
    <row r="87" spans="1:8" x14ac:dyDescent="0.25">
      <c r="A87" s="31" t="str">
        <f>IFERROR(IF(Table1[[#This Row],[Status]]&lt;&gt;"",IF(ISNUMBER(SEARCH("Gereserveerd",Table1[[#This Row],[Status]])),"Gereserveerd",IF(ISNUMBER(SEARCH("~*",Herinzetlijst!B87)),"Bedrijfswagen","Personenauto")),""),"")</f>
        <v>Gereserveerd</v>
      </c>
      <c r="B87" s="26" t="str">
        <f>IFERROR(Table1[[#This Row],[Merk]]&amp;" "&amp;Table1[[#This Row],[Model]],"")</f>
        <v>Skoda Octavia Combi '20</v>
      </c>
      <c r="C87" s="23" t="str">
        <f>IFERROR(IF(Table1[[#This Row],[Status]]&lt;&gt;"",IF(ISNUMBER(SEARCH("BEV",B87)),"Elektrisch",IF(ISNUMBER(SEARCH("~*",B87)),"Onbekend","Benzine")),""),"")</f>
        <v>Benzine</v>
      </c>
      <c r="D87" s="27" t="str">
        <f t="shared" si="1"/>
        <v>NL</v>
      </c>
      <c r="E87" s="25" t="str">
        <f>Kentekennotatie!B87</f>
        <v>R-165-ZR</v>
      </c>
      <c r="F87" s="28">
        <f>IFERROR(Table1[[#This Row],[Kilometerstand]],"")</f>
        <v>99058</v>
      </c>
      <c r="G87" s="29">
        <f>IFERROR(Table1[[#This Row],[Darum 1e tenaamstelling]],"")</f>
        <v>44931</v>
      </c>
      <c r="H87" s="30" t="str">
        <f>IFERROR(HYPERLINK(Table1[[#This Row],[Foto''s]],"Bekijk deze auto →"),"")</f>
        <v>Bekijk deze auto →</v>
      </c>
    </row>
    <row r="88" spans="1:8" x14ac:dyDescent="0.25">
      <c r="A88" s="31" t="str">
        <f>IFERROR(IF(Table1[[#This Row],[Status]]&lt;&gt;"",IF(ISNUMBER(SEARCH("Gereserveerd",Table1[[#This Row],[Status]])),"Gereserveerd",IF(ISNUMBER(SEARCH("~*",Herinzetlijst!B88)),"Bedrijfswagen","Personenauto")),""),"")</f>
        <v>Gereserveerd</v>
      </c>
      <c r="B88" s="26" t="str">
        <f>IFERROR(Table1[[#This Row],[Merk]]&amp;" "&amp;Table1[[#This Row],[Model]],"")</f>
        <v>Polestar Polestar 2 '19 BEV</v>
      </c>
      <c r="C88" s="23" t="str">
        <f>IFERROR(IF(Table1[[#This Row],[Status]]&lt;&gt;"",IF(ISNUMBER(SEARCH("BEV",B88)),"Elektrisch",IF(ISNUMBER(SEARCH("~*",B88)),"Onbekend","Benzine")),""),"")</f>
        <v>Elektrisch</v>
      </c>
      <c r="D88" s="27" t="str">
        <f t="shared" si="1"/>
        <v>NL</v>
      </c>
      <c r="E88" s="25" t="str">
        <f>Kentekennotatie!B88</f>
        <v>R-720-LF</v>
      </c>
      <c r="F88" s="28">
        <f>IFERROR(Table1[[#This Row],[Kilometerstand]],"")</f>
        <v>34744</v>
      </c>
      <c r="G88" s="29">
        <f>IFERROR(Table1[[#This Row],[Darum 1e tenaamstelling]],"")</f>
        <v>44858</v>
      </c>
      <c r="H88" s="30" t="str">
        <f>IFERROR(HYPERLINK(Table1[[#This Row],[Foto''s]],"Bekijk deze auto →"),"")</f>
        <v>Bekijk deze auto →</v>
      </c>
    </row>
    <row r="89" spans="1:8" x14ac:dyDescent="0.25">
      <c r="A89" s="31" t="str">
        <f>IFERROR(IF(Table1[[#This Row],[Status]]&lt;&gt;"",IF(ISNUMBER(SEARCH("Gereserveerd",Table1[[#This Row],[Status]])),"Gereserveerd",IF(ISNUMBER(SEARCH("~*",Herinzetlijst!B89)),"Bedrijfswagen","Personenauto")),""),"")</f>
        <v>Gereserveerd</v>
      </c>
      <c r="B89" s="26" t="str">
        <f>IFERROR(Table1[[#This Row],[Merk]]&amp;" "&amp;Table1[[#This Row],[Model]],"")</f>
        <v>Audi Q4 e-tron '21 BEV</v>
      </c>
      <c r="C89" s="23" t="str">
        <f>IFERROR(IF(Table1[[#This Row],[Status]]&lt;&gt;"",IF(ISNUMBER(SEARCH("BEV",B89)),"Elektrisch",IF(ISNUMBER(SEARCH("~*",B89)),"Onbekend","Benzine")),""),"")</f>
        <v>Elektrisch</v>
      </c>
      <c r="D89" s="27" t="str">
        <f t="shared" si="1"/>
        <v>NL</v>
      </c>
      <c r="E89" s="25" t="str">
        <f>Kentekennotatie!B89</f>
        <v>S-098-ZH</v>
      </c>
      <c r="F89" s="28">
        <f>IFERROR(Table1[[#This Row],[Kilometerstand]],"")</f>
        <v>104226</v>
      </c>
      <c r="G89" s="29">
        <f>IFERROR(Table1[[#This Row],[Darum 1e tenaamstelling]],"")</f>
        <v>45072</v>
      </c>
      <c r="H89" s="30" t="str">
        <f>IFERROR(HYPERLINK(Table1[[#This Row],[Foto''s]],"Bekijk deze auto →"),"")</f>
        <v>Bekijk deze auto →</v>
      </c>
    </row>
    <row r="90" spans="1:8" x14ac:dyDescent="0.25">
      <c r="A90" s="31" t="str">
        <f>IFERROR(IF(Table1[[#This Row],[Status]]&lt;&gt;"",IF(ISNUMBER(SEARCH("Gereserveerd",Table1[[#This Row],[Status]])),"Gereserveerd",IF(ISNUMBER(SEARCH("~*",Herinzetlijst!B90)),"Bedrijfswagen","Personenauto")),""),"")</f>
        <v>Gereserveerd</v>
      </c>
      <c r="B90" s="26" t="str">
        <f>IFERROR(Table1[[#This Row],[Merk]]&amp;" "&amp;Table1[[#This Row],[Model]],"")</f>
        <v>Ford Focus Wagon FL'22</v>
      </c>
      <c r="C90" s="23" t="str">
        <f>IFERROR(IF(Table1[[#This Row],[Status]]&lt;&gt;"",IF(ISNUMBER(SEARCH("BEV",B90)),"Elektrisch",IF(ISNUMBER(SEARCH("~*",B90)),"Onbekend","Benzine")),""),"")</f>
        <v>Benzine</v>
      </c>
      <c r="D90" s="27" t="str">
        <f t="shared" si="1"/>
        <v>NL</v>
      </c>
      <c r="E90" s="25" t="str">
        <f>Kentekennotatie!B90</f>
        <v>S-443-GH</v>
      </c>
      <c r="F90" s="28">
        <f>IFERROR(Table1[[#This Row],[Kilometerstand]],"")</f>
        <v>72313</v>
      </c>
      <c r="G90" s="29">
        <f>IFERROR(Table1[[#This Row],[Darum 1e tenaamstelling]],"")</f>
        <v>44936</v>
      </c>
      <c r="H90" s="30" t="str">
        <f>IFERROR(HYPERLINK(Table1[[#This Row],[Foto''s]],"Bekijk deze auto →"),"")</f>
        <v>Bekijk deze auto →</v>
      </c>
    </row>
    <row r="91" spans="1:8" x14ac:dyDescent="0.25">
      <c r="A91" s="31" t="str">
        <f>IFERROR(IF(Table1[[#This Row],[Status]]&lt;&gt;"",IF(ISNUMBER(SEARCH("Gereserveerd",Table1[[#This Row],[Status]])),"Gereserveerd",IF(ISNUMBER(SEARCH("~*",Herinzetlijst!B91)),"Bedrijfswagen","Personenauto")),""),"")</f>
        <v>Gereserveerd</v>
      </c>
      <c r="B91" s="26" t="str">
        <f>IFERROR(Table1[[#This Row],[Merk]]&amp;" "&amp;Table1[[#This Row],[Model]],"")</f>
        <v>Toyota BZ4X '22 BEV</v>
      </c>
      <c r="C91" s="23" t="str">
        <f>IFERROR(IF(Table1[[#This Row],[Status]]&lt;&gt;"",IF(ISNUMBER(SEARCH("BEV",B91)),"Elektrisch",IF(ISNUMBER(SEARCH("~*",B91)),"Onbekend","Benzine")),""),"")</f>
        <v>Elektrisch</v>
      </c>
      <c r="D91" s="27" t="str">
        <f t="shared" si="1"/>
        <v>NL</v>
      </c>
      <c r="E91" s="25" t="str">
        <f>Kentekennotatie!B91</f>
        <v>T-093-PP</v>
      </c>
      <c r="F91" s="28">
        <f>IFERROR(Table1[[#This Row],[Kilometerstand]],"")</f>
        <v>44911</v>
      </c>
      <c r="G91" s="29">
        <f>IFERROR(Table1[[#This Row],[Darum 1e tenaamstelling]],"")</f>
        <v>45138</v>
      </c>
      <c r="H91" s="30" t="str">
        <f>IFERROR(HYPERLINK(Table1[[#This Row],[Foto''s]],"Bekijk deze auto →"),"")</f>
        <v>Bekijk deze auto →</v>
      </c>
    </row>
    <row r="92" spans="1:8" x14ac:dyDescent="0.25">
      <c r="A92" s="31" t="str">
        <f>IFERROR(IF(Table1[[#This Row],[Status]]&lt;&gt;"",IF(ISNUMBER(SEARCH("Gereserveerd",Table1[[#This Row],[Status]])),"Gereserveerd",IF(ISNUMBER(SEARCH("~*",Herinzetlijst!B92)),"Bedrijfswagen","Personenauto")),""),"")</f>
        <v>Gereserveerd</v>
      </c>
      <c r="B92" s="26" t="str">
        <f>IFERROR(Table1[[#This Row],[Merk]]&amp;" "&amp;Table1[[#This Row],[Model]],"")</f>
        <v>Volvo V60 FL'22</v>
      </c>
      <c r="C92" s="23" t="str">
        <f>IFERROR(IF(Table1[[#This Row],[Status]]&lt;&gt;"",IF(ISNUMBER(SEARCH("BEV",B92)),"Elektrisch",IF(ISNUMBER(SEARCH("~*",B92)),"Onbekend","Benzine")),""),"")</f>
        <v>Benzine</v>
      </c>
      <c r="D92" s="27" t="str">
        <f t="shared" si="1"/>
        <v>NL</v>
      </c>
      <c r="E92" s="25" t="str">
        <f>Kentekennotatie!B92</f>
        <v>Z-243-FP</v>
      </c>
      <c r="F92" s="28">
        <f>IFERROR(Table1[[#This Row],[Kilometerstand]],"")</f>
        <v>56373</v>
      </c>
      <c r="G92" s="29">
        <f>IFERROR(Table1[[#This Row],[Darum 1e tenaamstelling]],"")</f>
        <v>45380</v>
      </c>
      <c r="H92" s="30" t="str">
        <f>IFERROR(HYPERLINK(Table1[[#This Row],[Foto''s]],"Bekijk deze auto →"),"")</f>
        <v>Bekijk deze auto →</v>
      </c>
    </row>
    <row r="93" spans="1:8" x14ac:dyDescent="0.25">
      <c r="A93" s="31" t="str">
        <f>IFERROR(IF(Table1[[#This Row],[Status]]&lt;&gt;"",IF(ISNUMBER(SEARCH("Gereserveerd",Table1[[#This Row],[Status]])),"Gereserveerd",IF(ISNUMBER(SEARCH("~*",Herinzetlijst!B93)),"Bedrijfswagen","Personenauto")),""),"")</f>
        <v>Gereserveerd</v>
      </c>
      <c r="B93" s="26" t="str">
        <f>IFERROR(Table1[[#This Row],[Merk]]&amp;" "&amp;Table1[[#This Row],[Model]],"")</f>
        <v>Skoda Kodiaq FL'21</v>
      </c>
      <c r="C93" s="23" t="str">
        <f>IFERROR(IF(Table1[[#This Row],[Status]]&lt;&gt;"",IF(ISNUMBER(SEARCH("BEV",B93)),"Elektrisch",IF(ISNUMBER(SEARCH("~*",B93)),"Onbekend","Benzine")),""),"")</f>
        <v>Benzine</v>
      </c>
      <c r="D93" s="27" t="str">
        <f t="shared" si="1"/>
        <v>NL</v>
      </c>
      <c r="E93" s="25" t="str">
        <f>Kentekennotatie!B93</f>
        <v>Z-784-NH</v>
      </c>
      <c r="F93" s="28">
        <f>IFERROR(Table1[[#This Row],[Kilometerstand]],"")</f>
        <v>43961</v>
      </c>
      <c r="G93" s="29">
        <f>IFERROR(Table1[[#This Row],[Darum 1e tenaamstelling]],"")</f>
        <v>45453</v>
      </c>
      <c r="H93" s="30" t="str">
        <f>IFERROR(HYPERLINK(Table1[[#This Row],[Foto''s]],"Bekijk deze auto →"),"")</f>
        <v>Bekijk deze auto →</v>
      </c>
    </row>
    <row r="94" spans="1:8" x14ac:dyDescent="0.25">
      <c r="A94" s="31" t="str">
        <f>IFERROR(IF(Table1[[#This Row],[Status]]&lt;&gt;"",IF(ISNUMBER(SEARCH("Gereserveerd",Table1[[#This Row],[Status]])),"Gereserveerd",IF(ISNUMBER(SEARCH("~*",Herinzetlijst!B94)),"Bedrijfswagen","Personenauto")),""),"")</f>
        <v/>
      </c>
      <c r="B94" s="26" t="str">
        <f>IFERROR(Table1[[#This Row],[Merk]]&amp;" "&amp;Table1[[#This Row],[Model]],"")</f>
        <v/>
      </c>
      <c r="C94" s="23" t="str">
        <f>IFERROR(IF(Table1[[#This Row],[Status]]&lt;&gt;"",IF(ISNUMBER(SEARCH("BEV",B94)),"Elektrisch",IF(ISNUMBER(SEARCH("~*",B94)),"Onbekend","Benzine")),""),"")</f>
        <v/>
      </c>
      <c r="D94" s="27" t="str">
        <f t="shared" si="1"/>
        <v/>
      </c>
      <c r="E94" s="25" t="str">
        <f>Kentekennotatie!B94</f>
        <v/>
      </c>
      <c r="F94" s="28" t="str">
        <f>IFERROR(Table1[[#This Row],[Kilometerstand]],"")</f>
        <v/>
      </c>
      <c r="G94" s="29" t="str">
        <f>IFERROR(Table1[[#This Row],[Darum 1e tenaamstelling]],"")</f>
        <v/>
      </c>
      <c r="H94" s="30" t="str">
        <f>IFERROR(HYPERLINK(Table1[[#This Row],[Foto''s]],"Bekijk deze auto →"),"")</f>
        <v/>
      </c>
    </row>
    <row r="95" spans="1:8" x14ac:dyDescent="0.25">
      <c r="A95" s="31" t="str">
        <f>IFERROR(IF(Table1[[#This Row],[Status]]&lt;&gt;"",IF(ISNUMBER(SEARCH("Gereserveerd",Table1[[#This Row],[Status]])),"Gereserveerd",IF(ISNUMBER(SEARCH("~*",Herinzetlijst!B95)),"Bedrijfswagen","Personenauto")),""),"")</f>
        <v/>
      </c>
      <c r="B95" s="26" t="str">
        <f>IFERROR(Table1[[#This Row],[Merk]]&amp;" "&amp;Table1[[#This Row],[Model]],"")</f>
        <v/>
      </c>
      <c r="C95" s="23" t="str">
        <f>IFERROR(IF(Table1[[#This Row],[Status]]&lt;&gt;"",IF(ISNUMBER(SEARCH("BEV",B95)),"Elektrisch",IF(ISNUMBER(SEARCH("~*",B95)),"Onbekend","Benzine")),""),"")</f>
        <v/>
      </c>
      <c r="D95" s="27" t="str">
        <f t="shared" si="1"/>
        <v/>
      </c>
      <c r="E95" s="25" t="str">
        <f>Kentekennotatie!B95</f>
        <v/>
      </c>
      <c r="F95" s="28" t="str">
        <f>IFERROR(Table1[[#This Row],[Kilometerstand]],"")</f>
        <v/>
      </c>
      <c r="G95" s="29" t="str">
        <f>IFERROR(Table1[[#This Row],[Darum 1e tenaamstelling]],"")</f>
        <v/>
      </c>
      <c r="H95" s="30" t="str">
        <f>IFERROR(HYPERLINK(Table1[[#This Row],[Foto''s]],"Bekijk deze auto →"),"")</f>
        <v/>
      </c>
    </row>
    <row r="96" spans="1:8" x14ac:dyDescent="0.25">
      <c r="A96" s="31" t="str">
        <f>IFERROR(IF(Table1[[#This Row],[Status]]&lt;&gt;"",IF(ISNUMBER(SEARCH("Gereserveerd",Table1[[#This Row],[Status]])),"Gereserveerd",IF(ISNUMBER(SEARCH("~*",Herinzetlijst!B96)),"Bedrijfswagen","Personenauto")),""),"")</f>
        <v/>
      </c>
      <c r="B96" s="26" t="str">
        <f>IFERROR(Table1[[#This Row],[Merk]]&amp;" "&amp;Table1[[#This Row],[Model]],"")</f>
        <v/>
      </c>
      <c r="C96" s="23" t="str">
        <f>IFERROR(IF(Table1[[#This Row],[Status]]&lt;&gt;"",IF(ISNUMBER(SEARCH("BEV",B96)),"Elektrisch",IF(ISNUMBER(SEARCH("~*",B96)),"Onbekend","Benzine")),""),"")</f>
        <v/>
      </c>
      <c r="D96" s="27" t="str">
        <f t="shared" si="1"/>
        <v/>
      </c>
      <c r="E96" s="25" t="str">
        <f>Kentekennotatie!B96</f>
        <v/>
      </c>
      <c r="F96" s="28" t="str">
        <f>IFERROR(Table1[[#This Row],[Kilometerstand]],"")</f>
        <v/>
      </c>
      <c r="G96" s="29" t="str">
        <f>IFERROR(Table1[[#This Row],[Darum 1e tenaamstelling]],"")</f>
        <v/>
      </c>
      <c r="H96" s="30" t="str">
        <f>IFERROR(HYPERLINK(Table1[[#This Row],[Foto''s]],"Bekijk deze auto →"),"")</f>
        <v/>
      </c>
    </row>
    <row r="97" spans="1:8" x14ac:dyDescent="0.25">
      <c r="A97" s="31" t="str">
        <f>IFERROR(IF(Table1[[#This Row],[Status]]&lt;&gt;"",IF(ISNUMBER(SEARCH("Gereserveerd",Table1[[#This Row],[Status]])),"Gereserveerd",IF(ISNUMBER(SEARCH("~*",Herinzetlijst!B97)),"Bedrijfswagen","Personenauto")),""),"")</f>
        <v/>
      </c>
      <c r="B97" s="26" t="str">
        <f>IFERROR(Table1[[#This Row],[Merk]]&amp;" "&amp;Table1[[#This Row],[Model]],"")</f>
        <v/>
      </c>
      <c r="C97" s="23" t="str">
        <f>IFERROR(IF(Table1[[#This Row],[Status]]&lt;&gt;"",IF(ISNUMBER(SEARCH("BEV",B97)),"Elektrisch",IF(ISNUMBER(SEARCH("~*",B97)),"Onbekend","Benzine")),""),"")</f>
        <v/>
      </c>
      <c r="D97" s="27" t="str">
        <f t="shared" si="1"/>
        <v/>
      </c>
      <c r="E97" s="25" t="str">
        <f>Kentekennotatie!B97</f>
        <v/>
      </c>
      <c r="F97" s="28" t="str">
        <f>IFERROR(Table1[[#This Row],[Kilometerstand]],"")</f>
        <v/>
      </c>
      <c r="G97" s="29" t="str">
        <f>IFERROR(Table1[[#This Row],[Darum 1e tenaamstelling]],"")</f>
        <v/>
      </c>
      <c r="H97" s="30" t="str">
        <f>IFERROR(HYPERLINK(Table1[[#This Row],[Foto''s]],"Bekijk deze auto →"),"")</f>
        <v/>
      </c>
    </row>
    <row r="98" spans="1:8" x14ac:dyDescent="0.25">
      <c r="A98" s="31" t="str">
        <f>IFERROR(IF(Table1[[#This Row],[Status]]&lt;&gt;"",IF(ISNUMBER(SEARCH("Gereserveerd",Table1[[#This Row],[Status]])),"Gereserveerd",IF(ISNUMBER(SEARCH("~*",Herinzetlijst!B98)),"Bedrijfswagen","Personenauto")),""),"")</f>
        <v/>
      </c>
      <c r="B98" s="26" t="str">
        <f>IFERROR(Table1[[#This Row],[Merk]]&amp;" "&amp;Table1[[#This Row],[Model]],"")</f>
        <v/>
      </c>
      <c r="C98" s="23" t="str">
        <f>IFERROR(IF(Table1[[#This Row],[Status]]&lt;&gt;"",IF(ISNUMBER(SEARCH("BEV",B98)),"Elektrisch",IF(ISNUMBER(SEARCH("~*",B98)),"Onbekend","Benzine")),""),"")</f>
        <v/>
      </c>
      <c r="D98" s="27" t="str">
        <f t="shared" si="1"/>
        <v/>
      </c>
      <c r="E98" s="25" t="str">
        <f>Kentekennotatie!B98</f>
        <v/>
      </c>
      <c r="F98" s="28" t="str">
        <f>IFERROR(Table1[[#This Row],[Kilometerstand]],"")</f>
        <v/>
      </c>
      <c r="G98" s="29" t="str">
        <f>IFERROR(Table1[[#This Row],[Darum 1e tenaamstelling]],"")</f>
        <v/>
      </c>
      <c r="H98" s="30" t="str">
        <f>IFERROR(HYPERLINK(Table1[[#This Row],[Foto''s]],"Bekijk deze auto →"),"")</f>
        <v/>
      </c>
    </row>
    <row r="99" spans="1:8" x14ac:dyDescent="0.25">
      <c r="A99" s="31" t="str">
        <f>IFERROR(IF(Table1[[#This Row],[Status]]&lt;&gt;"",IF(ISNUMBER(SEARCH("Gereserveerd",Table1[[#This Row],[Status]])),"Gereserveerd",IF(ISNUMBER(SEARCH("~*",Herinzetlijst!B99)),"Bedrijfswagen","Personenauto")),""),"")</f>
        <v/>
      </c>
      <c r="B99" s="26" t="str">
        <f>IFERROR(Table1[[#This Row],[Merk]]&amp;" "&amp;Table1[[#This Row],[Model]],"")</f>
        <v/>
      </c>
      <c r="C99" s="23" t="str">
        <f>IFERROR(IF(Table1[[#This Row],[Status]]&lt;&gt;"",IF(ISNUMBER(SEARCH("BEV",B99)),"Elektrisch",IF(ISNUMBER(SEARCH("~*",B99)),"Onbekend","Benzine")),""),"")</f>
        <v/>
      </c>
      <c r="D99" s="27" t="str">
        <f t="shared" si="1"/>
        <v/>
      </c>
      <c r="E99" s="25" t="str">
        <f>Kentekennotatie!B99</f>
        <v/>
      </c>
      <c r="F99" s="28" t="str">
        <f>IFERROR(Table1[[#This Row],[Kilometerstand]],"")</f>
        <v/>
      </c>
      <c r="G99" s="29" t="str">
        <f>IFERROR(Table1[[#This Row],[Darum 1e tenaamstelling]],"")</f>
        <v/>
      </c>
      <c r="H99" s="30" t="str">
        <f>IFERROR(HYPERLINK(Table1[[#This Row],[Foto''s]],"Bekijk deze auto →"),"")</f>
        <v/>
      </c>
    </row>
    <row r="100" spans="1:8" x14ac:dyDescent="0.25">
      <c r="A100" s="31" t="str">
        <f>IFERROR(IF(Table1[[#This Row],[Status]]&lt;&gt;"",IF(ISNUMBER(SEARCH("Gereserveerd",Table1[[#This Row],[Status]])),"Gereserveerd",IF(ISNUMBER(SEARCH("~*",Herinzetlijst!B100)),"Bedrijfswagen","Personenauto")),""),"")</f>
        <v/>
      </c>
      <c r="B100" s="26" t="str">
        <f>IFERROR(Table1[[#This Row],[Merk]]&amp;" "&amp;Table1[[#This Row],[Model]],"")</f>
        <v/>
      </c>
      <c r="C100" s="23" t="str">
        <f>IFERROR(IF(Table1[[#This Row],[Status]]&lt;&gt;"",IF(ISNUMBER(SEARCH("BEV",B100)),"Elektrisch",IF(ISNUMBER(SEARCH("~*",B100)),"Onbekend","Benzine")),""),"")</f>
        <v/>
      </c>
      <c r="D100" s="27" t="str">
        <f t="shared" si="1"/>
        <v/>
      </c>
      <c r="E100" s="25" t="str">
        <f>Kentekennotatie!B100</f>
        <v/>
      </c>
      <c r="F100" s="28" t="str">
        <f>IFERROR(Table1[[#This Row],[Kilometerstand]],"")</f>
        <v/>
      </c>
      <c r="G100" s="29" t="str">
        <f>IFERROR(Table1[[#This Row],[Darum 1e tenaamstelling]],"")</f>
        <v/>
      </c>
      <c r="H100" s="30" t="str">
        <f>IFERROR(HYPERLINK(Table1[[#This Row],[Foto''s]],"Bekijk deze auto →"),"")</f>
        <v/>
      </c>
    </row>
    <row r="101" spans="1:8" x14ac:dyDescent="0.25">
      <c r="A101" s="31" t="str">
        <f>IFERROR(IF(Table1[[#This Row],[Status]]&lt;&gt;"",IF(ISNUMBER(SEARCH("Gereserveerd",Table1[[#This Row],[Status]])),"Gereserveerd",IF(ISNUMBER(SEARCH("~*",Herinzetlijst!B101)),"Bedrijfswagen","Personenauto")),""),"")</f>
        <v/>
      </c>
      <c r="B101" s="26" t="str">
        <f>IFERROR(Table1[[#This Row],[Merk]]&amp;" "&amp;Table1[[#This Row],[Model]],"")</f>
        <v/>
      </c>
      <c r="C101" s="23" t="str">
        <f>IFERROR(IF(Table1[[#This Row],[Status]]&lt;&gt;"",IF(ISNUMBER(SEARCH("BEV",B101)),"Elektrisch",IF(ISNUMBER(SEARCH("~*",B101)),"Onbekend","Benzine")),""),"")</f>
        <v/>
      </c>
      <c r="D101" s="27" t="str">
        <f t="shared" si="1"/>
        <v/>
      </c>
      <c r="E101" s="25" t="str">
        <f>Kentekennotatie!B101</f>
        <v/>
      </c>
      <c r="F101" s="28" t="str">
        <f>IFERROR(Table1[[#This Row],[Kilometerstand]],"")</f>
        <v/>
      </c>
      <c r="G101" s="29" t="str">
        <f>IFERROR(Table1[[#This Row],[Darum 1e tenaamstelling]],"")</f>
        <v/>
      </c>
      <c r="H101" s="30" t="str">
        <f>IFERROR(HYPERLINK(Table1[[#This Row],[Foto''s]],"Bekijk deze auto →"),"")</f>
        <v/>
      </c>
    </row>
    <row r="102" spans="1:8" x14ac:dyDescent="0.25">
      <c r="A102" s="31" t="str">
        <f>IFERROR(IF(Table1[[#This Row],[Status]]&lt;&gt;"",IF(ISNUMBER(SEARCH("Gereserveerd",Table1[[#This Row],[Status]])),"Gereserveerd",IF(ISNUMBER(SEARCH("~*",Herinzetlijst!B102)),"Bedrijfswagen","Personenauto")),""),"")</f>
        <v/>
      </c>
      <c r="B102" s="26" t="str">
        <f>IFERROR(Table1[[#This Row],[Merk]]&amp;" "&amp;Table1[[#This Row],[Model]],"")</f>
        <v/>
      </c>
      <c r="C102" s="23" t="str">
        <f>IFERROR(IF(Table1[[#This Row],[Status]]&lt;&gt;"",IF(ISNUMBER(SEARCH("BEV",B102)),"Elektrisch",IF(ISNUMBER(SEARCH("~*",B102)),"Onbekend","Benzine")),""),"")</f>
        <v/>
      </c>
      <c r="D102" s="27" t="str">
        <f t="shared" si="1"/>
        <v/>
      </c>
      <c r="E102" s="25" t="str">
        <f>Kentekennotatie!B102</f>
        <v/>
      </c>
      <c r="F102" s="28" t="str">
        <f>IFERROR(Table1[[#This Row],[Kilometerstand]],"")</f>
        <v/>
      </c>
      <c r="G102" s="29" t="str">
        <f>IFERROR(Table1[[#This Row],[Darum 1e tenaamstelling]],"")</f>
        <v/>
      </c>
      <c r="H102" s="30" t="str">
        <f>IFERROR(HYPERLINK(Table1[[#This Row],[Foto''s]],"Bekijk deze auto →"),"")</f>
        <v/>
      </c>
    </row>
    <row r="103" spans="1:8" x14ac:dyDescent="0.25">
      <c r="A103" s="31" t="str">
        <f>IFERROR(IF(Table1[[#This Row],[Status]]&lt;&gt;"",IF(ISNUMBER(SEARCH("Gereserveerd",Table1[[#This Row],[Status]])),"Gereserveerd",IF(ISNUMBER(SEARCH("~*",Herinzetlijst!B103)),"Bedrijfswagen","Personenauto")),""),"")</f>
        <v/>
      </c>
      <c r="B103" s="26" t="str">
        <f>IFERROR(Table1[[#This Row],[Merk]]&amp;" "&amp;Table1[[#This Row],[Model]],"")</f>
        <v/>
      </c>
      <c r="C103" s="23" t="str">
        <f>IFERROR(IF(Table1[[#This Row],[Status]]&lt;&gt;"",IF(ISNUMBER(SEARCH("BEV",B103)),"Elektrisch",IF(ISNUMBER(SEARCH("~*",B103)),"Onbekend","Benzine")),""),"")</f>
        <v/>
      </c>
      <c r="D103" s="27" t="str">
        <f t="shared" si="1"/>
        <v/>
      </c>
      <c r="E103" s="25" t="str">
        <f>Kentekennotatie!B103</f>
        <v/>
      </c>
      <c r="F103" s="28" t="str">
        <f>IFERROR(Table1[[#This Row],[Kilometerstand]],"")</f>
        <v/>
      </c>
      <c r="G103" s="29" t="str">
        <f>IFERROR(Table1[[#This Row],[Darum 1e tenaamstelling]],"")</f>
        <v/>
      </c>
      <c r="H103" s="30" t="str">
        <f>IFERROR(HYPERLINK(Table1[[#This Row],[Foto''s]],"Bekijk deze auto →"),"")</f>
        <v/>
      </c>
    </row>
    <row r="104" spans="1:8" x14ac:dyDescent="0.25">
      <c r="A104" s="31" t="str">
        <f>IFERROR(IF(Table1[[#This Row],[Status]]&lt;&gt;"",IF(ISNUMBER(SEARCH("Gereserveerd",Table1[[#This Row],[Status]])),"Gereserveerd",IF(ISNUMBER(SEARCH("~*",Herinzetlijst!B104)),"Bedrijfswagen","Personenauto")),""),"")</f>
        <v/>
      </c>
      <c r="B104" s="26" t="str">
        <f>IFERROR(Table1[[#This Row],[Merk]]&amp;" "&amp;Table1[[#This Row],[Model]],"")</f>
        <v/>
      </c>
      <c r="C104" s="23" t="str">
        <f>IFERROR(IF(Table1[[#This Row],[Status]]&lt;&gt;"",IF(ISNUMBER(SEARCH("BEV",B104)),"Elektrisch",IF(ISNUMBER(SEARCH("~*",B104)),"Onbekend","Benzine")),""),"")</f>
        <v/>
      </c>
      <c r="D104" s="27" t="str">
        <f t="shared" si="1"/>
        <v/>
      </c>
      <c r="E104" s="25" t="str">
        <f>Kentekennotatie!B104</f>
        <v/>
      </c>
      <c r="F104" s="28" t="str">
        <f>IFERROR(Table1[[#This Row],[Kilometerstand]],"")</f>
        <v/>
      </c>
      <c r="G104" s="29" t="str">
        <f>IFERROR(Table1[[#This Row],[Darum 1e tenaamstelling]],"")</f>
        <v/>
      </c>
      <c r="H104" s="30" t="str">
        <f>IFERROR(HYPERLINK(Table1[[#This Row],[Foto''s]],"Bekijk deze auto →"),"")</f>
        <v/>
      </c>
    </row>
    <row r="105" spans="1:8" x14ac:dyDescent="0.25">
      <c r="A105" s="31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26" t="str">
        <f>IFERROR(Table1[[#This Row],[Merk]]&amp;" "&amp;Table1[[#This Row],[Model]],"")</f>
        <v/>
      </c>
      <c r="C105" s="23" t="str">
        <f>IFERROR(IF(Table1[[#This Row],[Status]]&lt;&gt;"",IF(ISNUMBER(SEARCH("BEV",B105)),"Elektrisch",IF(ISNUMBER(SEARCH("~*",B105)),"Onbekend","Benzine")),""),"")</f>
        <v/>
      </c>
      <c r="D105" s="27" t="str">
        <f t="shared" si="1"/>
        <v/>
      </c>
      <c r="E105" s="25" t="str">
        <f>Kentekennotatie!B105</f>
        <v/>
      </c>
      <c r="F105" s="28" t="str">
        <f>IFERROR(Table1[[#This Row],[Kilometerstand]],"")</f>
        <v/>
      </c>
      <c r="G105" s="29" t="str">
        <f>IFERROR(Table1[[#This Row],[Darum 1e tenaamstelling]],"")</f>
        <v/>
      </c>
      <c r="H105" s="30" t="str">
        <f>IFERROR(HYPERLINK(Table1[[#This Row],[Foto''s]],"Bekijk deze auto →"),"")</f>
        <v/>
      </c>
    </row>
    <row r="106" spans="1:8" x14ac:dyDescent="0.25">
      <c r="A106" s="31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26" t="str">
        <f>IFERROR(Table1[[#This Row],[Merk]]&amp;" "&amp;Table1[[#This Row],[Model]],"")</f>
        <v/>
      </c>
      <c r="C106" s="23" t="str">
        <f>IFERROR(IF(Table1[[#This Row],[Status]]&lt;&gt;"",IF(ISNUMBER(SEARCH("BEV",B106)),"Elektrisch",IF(ISNUMBER(SEARCH("~*",B106)),"Onbekend","Benzine")),""),"")</f>
        <v/>
      </c>
      <c r="D106" s="27" t="str">
        <f t="shared" si="1"/>
        <v/>
      </c>
      <c r="E106" s="25" t="str">
        <f>Kentekennotatie!B106</f>
        <v/>
      </c>
      <c r="F106" s="28" t="str">
        <f>IFERROR(Table1[[#This Row],[Kilometerstand]],"")</f>
        <v/>
      </c>
      <c r="G106" s="29" t="str">
        <f>IFERROR(Table1[[#This Row],[Darum 1e tenaamstelling]],"")</f>
        <v/>
      </c>
      <c r="H106" s="30" t="str">
        <f>IFERROR(HYPERLINK(Table1[[#This Row],[Foto''s]],"Bekijk deze auto →"),"")</f>
        <v/>
      </c>
    </row>
    <row r="107" spans="1:8" x14ac:dyDescent="0.25">
      <c r="A107" s="31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26" t="str">
        <f>IFERROR(Table1[[#This Row],[Merk]]&amp;" "&amp;Table1[[#This Row],[Model]],"")</f>
        <v/>
      </c>
      <c r="C107" s="23" t="str">
        <f>IFERROR(IF(Table1[[#This Row],[Status]]&lt;&gt;"",IF(ISNUMBER(SEARCH("BEV",B107)),"Elektrisch",IF(ISNUMBER(SEARCH("~*",B107)),"Onbekend","Benzine")),""),"")</f>
        <v/>
      </c>
      <c r="D107" s="27" t="str">
        <f t="shared" si="1"/>
        <v/>
      </c>
      <c r="E107" s="25" t="str">
        <f>Kentekennotatie!B107</f>
        <v/>
      </c>
      <c r="F107" s="28" t="str">
        <f>IFERROR(Table1[[#This Row],[Kilometerstand]],"")</f>
        <v/>
      </c>
      <c r="G107" s="29" t="str">
        <f>IFERROR(Table1[[#This Row],[Darum 1e tenaamstelling]],"")</f>
        <v/>
      </c>
      <c r="H107" s="30" t="str">
        <f>IFERROR(HYPERLINK(Table1[[#This Row],[Foto''s]],"Bekijk deze auto →"),"")</f>
        <v/>
      </c>
    </row>
    <row r="108" spans="1:8" x14ac:dyDescent="0.25">
      <c r="A108" s="31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26" t="str">
        <f>IFERROR(Table1[[#This Row],[Merk]]&amp;" "&amp;Table1[[#This Row],[Model]],"")</f>
        <v/>
      </c>
      <c r="C108" s="23" t="str">
        <f>IFERROR(IF(Table1[[#This Row],[Status]]&lt;&gt;"",IF(ISNUMBER(SEARCH("BEV",B108)),"Elektrisch",IF(ISNUMBER(SEARCH("~*",B108)),"Onbekend","Benzine")),""),"")</f>
        <v/>
      </c>
      <c r="D108" s="27" t="str">
        <f t="shared" si="1"/>
        <v/>
      </c>
      <c r="E108" s="25" t="str">
        <f>Kentekennotatie!B108</f>
        <v/>
      </c>
      <c r="F108" s="28" t="str">
        <f>IFERROR(Table1[[#This Row],[Kilometerstand]],"")</f>
        <v/>
      </c>
      <c r="G108" s="29" t="str">
        <f>IFERROR(Table1[[#This Row],[Darum 1e tenaamstelling]],"")</f>
        <v/>
      </c>
      <c r="H108" s="30" t="str">
        <f>IFERROR(HYPERLINK(Table1[[#This Row],[Foto''s]],"Bekijk deze auto →"),"")</f>
        <v/>
      </c>
    </row>
    <row r="109" spans="1:8" x14ac:dyDescent="0.25">
      <c r="A109" s="31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26" t="str">
        <f>IFERROR(Table1[[#This Row],[Merk]]&amp;" "&amp;Table1[[#This Row],[Model]],"")</f>
        <v/>
      </c>
      <c r="C109" s="23" t="str">
        <f>IFERROR(IF(Table1[[#This Row],[Status]]&lt;&gt;"",IF(ISNUMBER(SEARCH("BEV",B109)),"Elektrisch",IF(ISNUMBER(SEARCH("~*",B109)),"Onbekend","Benzine")),""),"")</f>
        <v/>
      </c>
      <c r="D109" s="27" t="str">
        <f t="shared" si="1"/>
        <v/>
      </c>
      <c r="E109" s="25" t="str">
        <f>Kentekennotatie!B109</f>
        <v/>
      </c>
      <c r="F109" s="28" t="str">
        <f>IFERROR(Table1[[#This Row],[Kilometerstand]],"")</f>
        <v/>
      </c>
      <c r="G109" s="29" t="str">
        <f>IFERROR(Table1[[#This Row],[Darum 1e tenaamstelling]],"")</f>
        <v/>
      </c>
      <c r="H109" s="30" t="str">
        <f>IFERROR(HYPERLINK(Table1[[#This Row],[Foto''s]],"Bekijk deze auto →"),"")</f>
        <v/>
      </c>
    </row>
    <row r="110" spans="1:8" x14ac:dyDescent="0.25">
      <c r="A110" s="31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26" t="str">
        <f>IFERROR(Table1[[#This Row],[Merk]]&amp;" "&amp;Table1[[#This Row],[Model]],"")</f>
        <v/>
      </c>
      <c r="C110" s="23" t="str">
        <f>IFERROR(IF(Table1[[#This Row],[Status]]&lt;&gt;"",IF(ISNUMBER(SEARCH("BEV",B110)),"Elektrisch",IF(ISNUMBER(SEARCH("~*",B110)),"Onbekend","Benzine")),""),"")</f>
        <v/>
      </c>
      <c r="D110" s="27" t="str">
        <f t="shared" si="1"/>
        <v/>
      </c>
      <c r="E110" s="25" t="str">
        <f>Kentekennotatie!B110</f>
        <v/>
      </c>
      <c r="F110" s="28" t="str">
        <f>IFERROR(Table1[[#This Row],[Kilometerstand]],"")</f>
        <v/>
      </c>
      <c r="G110" s="29" t="str">
        <f>IFERROR(Table1[[#This Row],[Darum 1e tenaamstelling]],"")</f>
        <v/>
      </c>
      <c r="H110" s="30" t="str">
        <f>IFERROR(HYPERLINK(Table1[[#This Row],[Foto''s]],"Bekijk deze auto →"),"")</f>
        <v/>
      </c>
    </row>
    <row r="111" spans="1:8" x14ac:dyDescent="0.25">
      <c r="A111" s="31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26" t="str">
        <f>IFERROR(Table1[[#This Row],[Merk]]&amp;" "&amp;Table1[[#This Row],[Model]],"")</f>
        <v/>
      </c>
      <c r="C111" s="23" t="str">
        <f>IFERROR(IF(Table1[[#This Row],[Status]]&lt;&gt;"",IF(ISNUMBER(SEARCH("BEV",B111)),"Elektrisch",IF(ISNUMBER(SEARCH("~*",B111)),"Onbekend","Benzine")),""),"")</f>
        <v/>
      </c>
      <c r="D111" s="27" t="str">
        <f t="shared" si="1"/>
        <v/>
      </c>
      <c r="E111" s="25" t="str">
        <f>Kentekennotatie!B111</f>
        <v/>
      </c>
      <c r="F111" s="28" t="str">
        <f>IFERROR(Table1[[#This Row],[Kilometerstand]],"")</f>
        <v/>
      </c>
      <c r="G111" s="29" t="str">
        <f>IFERROR(Table1[[#This Row],[Darum 1e tenaamstelling]],"")</f>
        <v/>
      </c>
      <c r="H111" s="30" t="str">
        <f>IFERROR(HYPERLINK(Table1[[#This Row],[Foto''s]],"Bekijk deze auto →"),"")</f>
        <v/>
      </c>
    </row>
    <row r="112" spans="1:8" x14ac:dyDescent="0.25">
      <c r="A112" s="31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26" t="str">
        <f>IFERROR(Table1[[#This Row],[Merk]]&amp;" "&amp;Table1[[#This Row],[Model]],"")</f>
        <v/>
      </c>
      <c r="C112" s="23" t="str">
        <f>IFERROR(IF(Table1[[#This Row],[Status]]&lt;&gt;"",IF(ISNUMBER(SEARCH("BEV",B112)),"Elektrisch",IF(ISNUMBER(SEARCH("~*",B112)),"Onbekend","Benzine")),""),"")</f>
        <v/>
      </c>
      <c r="D112" s="27" t="str">
        <f t="shared" si="1"/>
        <v/>
      </c>
      <c r="E112" s="25" t="str">
        <f>Kentekennotatie!B112</f>
        <v/>
      </c>
      <c r="F112" s="28" t="str">
        <f>IFERROR(Table1[[#This Row],[Kilometerstand]],"")</f>
        <v/>
      </c>
      <c r="G112" s="29" t="str">
        <f>IFERROR(Table1[[#This Row],[Darum 1e tenaamstelling]],"")</f>
        <v/>
      </c>
      <c r="H112" s="30" t="str">
        <f>IFERROR(HYPERLINK(Table1[[#This Row],[Foto''s]],"Bekijk deze auto →"),"")</f>
        <v/>
      </c>
    </row>
    <row r="113" spans="1:8" x14ac:dyDescent="0.25">
      <c r="A113" s="31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26" t="str">
        <f>IFERROR(Table1[[#This Row],[Merk]]&amp;" "&amp;Table1[[#This Row],[Model]],"")</f>
        <v/>
      </c>
      <c r="C113" s="23" t="str">
        <f>IFERROR(IF(Table1[[#This Row],[Status]]&lt;&gt;"",IF(ISNUMBER(SEARCH("BEV",B113)),"Elektrisch",IF(ISNUMBER(SEARCH("~*",B113)),"Onbekend","Benzine")),""),"")</f>
        <v/>
      </c>
      <c r="D113" s="27" t="str">
        <f t="shared" si="1"/>
        <v/>
      </c>
      <c r="E113" s="25" t="str">
        <f>Kentekennotatie!B113</f>
        <v/>
      </c>
      <c r="F113" s="28" t="str">
        <f>IFERROR(Table1[[#This Row],[Kilometerstand]],"")</f>
        <v/>
      </c>
      <c r="G113" s="29" t="str">
        <f>IFERROR(Table1[[#This Row],[Darum 1e tenaamstelling]],"")</f>
        <v/>
      </c>
      <c r="H113" s="30" t="str">
        <f>IFERROR(HYPERLINK(Table1[[#This Row],[Foto''s]],"Bekijk deze auto →"),"")</f>
        <v/>
      </c>
    </row>
    <row r="114" spans="1:8" x14ac:dyDescent="0.25">
      <c r="A114" s="31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26" t="str">
        <f>IFERROR(Table1[[#This Row],[Merk]]&amp;" "&amp;Table1[[#This Row],[Model]],"")</f>
        <v/>
      </c>
      <c r="C114" s="23" t="str">
        <f>IFERROR(IF(Table1[[#This Row],[Status]]&lt;&gt;"",IF(ISNUMBER(SEARCH("BEV",B114)),"Elektrisch",IF(ISNUMBER(SEARCH("~*",B114)),"Onbekend","Benzine")),""),"")</f>
        <v/>
      </c>
      <c r="D114" s="27" t="str">
        <f t="shared" si="1"/>
        <v/>
      </c>
      <c r="E114" s="25" t="str">
        <f>Kentekennotatie!B114</f>
        <v/>
      </c>
      <c r="F114" s="28" t="str">
        <f>IFERROR(Table1[[#This Row],[Kilometerstand]],"")</f>
        <v/>
      </c>
      <c r="G114" s="29" t="str">
        <f>IFERROR(Table1[[#This Row],[Darum 1e tenaamstelling]],"")</f>
        <v/>
      </c>
      <c r="H114" s="30" t="str">
        <f>IFERROR(HYPERLINK(Table1[[#This Row],[Foto''s]],"Bekijk deze auto →"),"")</f>
        <v/>
      </c>
    </row>
    <row r="115" spans="1:8" x14ac:dyDescent="0.25">
      <c r="A115" s="31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26" t="str">
        <f>IFERROR(Table1[[#This Row],[Merk]]&amp;" "&amp;Table1[[#This Row],[Model]],"")</f>
        <v/>
      </c>
      <c r="C115" s="23" t="str">
        <f>IFERROR(IF(Table1[[#This Row],[Status]]&lt;&gt;"",IF(ISNUMBER(SEARCH("BEV",B115)),"Elektrisch",IF(ISNUMBER(SEARCH("~*",B115)),"Onbekend","Benzine")),""),"")</f>
        <v/>
      </c>
      <c r="D115" s="27" t="str">
        <f t="shared" si="1"/>
        <v/>
      </c>
      <c r="E115" s="25" t="str">
        <f>Kentekennotatie!B115</f>
        <v/>
      </c>
      <c r="F115" s="28" t="str">
        <f>IFERROR(Table1[[#This Row],[Kilometerstand]],"")</f>
        <v/>
      </c>
      <c r="G115" s="29" t="str">
        <f>IFERROR(Table1[[#This Row],[Darum 1e tenaamstelling]],"")</f>
        <v/>
      </c>
      <c r="H115" s="30" t="str">
        <f>IFERROR(HYPERLINK(Table1[[#This Row],[Foto''s]],"Bekijk deze auto →"),"")</f>
        <v/>
      </c>
    </row>
    <row r="116" spans="1:8" x14ac:dyDescent="0.25">
      <c r="A116" s="31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26" t="str">
        <f>IFERROR(Table1[[#This Row],[Merk]]&amp;" "&amp;Table1[[#This Row],[Model]],"")</f>
        <v/>
      </c>
      <c r="C116" s="23" t="str">
        <f>IFERROR(IF(Table1[[#This Row],[Status]]&lt;&gt;"",IF(ISNUMBER(SEARCH("BEV",B116)),"Elektrisch",IF(ISNUMBER(SEARCH("~*",B116)),"Onbekend","Benzine")),""),"")</f>
        <v/>
      </c>
      <c r="D116" s="27" t="str">
        <f t="shared" si="1"/>
        <v/>
      </c>
      <c r="E116" s="25" t="str">
        <f>Kentekennotatie!B116</f>
        <v/>
      </c>
      <c r="F116" s="28" t="str">
        <f>IFERROR(Table1[[#This Row],[Kilometerstand]],"")</f>
        <v/>
      </c>
      <c r="G116" s="29" t="str">
        <f>IFERROR(Table1[[#This Row],[Darum 1e tenaamstelling]],"")</f>
        <v/>
      </c>
      <c r="H116" s="30" t="str">
        <f>IFERROR(HYPERLINK(Table1[[#This Row],[Foto''s]],"Bekijk deze auto →"),"")</f>
        <v/>
      </c>
    </row>
    <row r="117" spans="1:8" x14ac:dyDescent="0.25">
      <c r="A117" s="31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26" t="str">
        <f>IFERROR(Table1[[#This Row],[Merk]]&amp;" "&amp;Table1[[#This Row],[Model]],"")</f>
        <v/>
      </c>
      <c r="C117" s="23" t="str">
        <f>IFERROR(IF(Table1[[#This Row],[Status]]&lt;&gt;"",IF(ISNUMBER(SEARCH("BEV",B117)),"Elektrisch",IF(ISNUMBER(SEARCH("~*",B117)),"Onbekend","Benzine")),""),"")</f>
        <v/>
      </c>
      <c r="D117" s="27" t="str">
        <f t="shared" si="1"/>
        <v/>
      </c>
      <c r="E117" s="25" t="str">
        <f>Kentekennotatie!B117</f>
        <v/>
      </c>
      <c r="F117" s="28" t="str">
        <f>IFERROR(Table1[[#This Row],[Kilometerstand]],"")</f>
        <v/>
      </c>
      <c r="G117" s="29" t="str">
        <f>IFERROR(Table1[[#This Row],[Darum 1e tenaamstelling]],"")</f>
        <v/>
      </c>
      <c r="H117" s="30" t="str">
        <f>IFERROR(HYPERLINK(Table1[[#This Row],[Foto''s]],"Bekijk deze auto →"),"")</f>
        <v/>
      </c>
    </row>
    <row r="118" spans="1:8" x14ac:dyDescent="0.25">
      <c r="A118" s="31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26" t="str">
        <f>IFERROR(Table1[[#This Row],[Merk]]&amp;" "&amp;Table1[[#This Row],[Model]],"")</f>
        <v/>
      </c>
      <c r="C118" s="23" t="str">
        <f>IFERROR(IF(Table1[[#This Row],[Status]]&lt;&gt;"",IF(ISNUMBER(SEARCH("BEV",B118)),"Elektrisch",IF(ISNUMBER(SEARCH("~*",B118)),"Onbekend","Benzine")),""),"")</f>
        <v/>
      </c>
      <c r="D118" s="27" t="str">
        <f t="shared" si="1"/>
        <v/>
      </c>
      <c r="E118" s="25" t="str">
        <f>Kentekennotatie!B118</f>
        <v/>
      </c>
      <c r="F118" s="28" t="str">
        <f>IFERROR(Table1[[#This Row],[Kilometerstand]],"")</f>
        <v/>
      </c>
      <c r="G118" s="29" t="str">
        <f>IFERROR(Table1[[#This Row],[Darum 1e tenaamstelling]],"")</f>
        <v/>
      </c>
      <c r="H118" s="30" t="str">
        <f>IFERROR(HYPERLINK(Table1[[#This Row],[Foto''s]],"Bekijk deze auto →"),"")</f>
        <v/>
      </c>
    </row>
    <row r="119" spans="1:8" x14ac:dyDescent="0.25">
      <c r="A119" s="31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26" t="str">
        <f>IFERROR(Table1[[#This Row],[Merk]]&amp;" "&amp;Table1[[#This Row],[Model]],"")</f>
        <v/>
      </c>
      <c r="C119" s="23" t="str">
        <f>IFERROR(IF(Table1[[#This Row],[Status]]&lt;&gt;"",IF(ISNUMBER(SEARCH("BEV",B119)),"Elektrisch",IF(ISNUMBER(SEARCH("~*",B119)),"Onbekend","Benzine")),""),"")</f>
        <v/>
      </c>
      <c r="D119" s="27" t="str">
        <f t="shared" si="1"/>
        <v/>
      </c>
      <c r="E119" s="25" t="str">
        <f>Kentekennotatie!B119</f>
        <v/>
      </c>
      <c r="F119" s="28" t="str">
        <f>IFERROR(Table1[[#This Row],[Kilometerstand]],"")</f>
        <v/>
      </c>
      <c r="G119" s="29" t="str">
        <f>IFERROR(Table1[[#This Row],[Darum 1e tenaamstelling]],"")</f>
        <v/>
      </c>
      <c r="H119" s="30" t="str">
        <f>IFERROR(HYPERLINK(Table1[[#This Row],[Foto''s]],"Bekijk deze auto →"),"")</f>
        <v/>
      </c>
    </row>
    <row r="120" spans="1:8" x14ac:dyDescent="0.25">
      <c r="A120" s="31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26" t="str">
        <f>IFERROR(Table1[[#This Row],[Merk]]&amp;" "&amp;Table1[[#This Row],[Model]],"")</f>
        <v/>
      </c>
      <c r="C120" s="23" t="str">
        <f>IFERROR(IF(Table1[[#This Row],[Status]]&lt;&gt;"",IF(ISNUMBER(SEARCH("BEV",B120)),"Elektrisch",IF(ISNUMBER(SEARCH("~*",B120)),"Onbekend","Benzine")),""),"")</f>
        <v/>
      </c>
      <c r="D120" s="27" t="str">
        <f t="shared" si="1"/>
        <v/>
      </c>
      <c r="E120" s="25" t="str">
        <f>Kentekennotatie!B120</f>
        <v/>
      </c>
      <c r="F120" s="28" t="str">
        <f>IFERROR(Table1[[#This Row],[Kilometerstand]],"")</f>
        <v/>
      </c>
      <c r="G120" s="29" t="str">
        <f>IFERROR(Table1[[#This Row],[Darum 1e tenaamstelling]],"")</f>
        <v/>
      </c>
      <c r="H120" s="30" t="str">
        <f>IFERROR(HYPERLINK(Table1[[#This Row],[Foto''s]],"Bekijk deze auto →"),"")</f>
        <v/>
      </c>
    </row>
    <row r="121" spans="1:8" x14ac:dyDescent="0.25">
      <c r="A121" s="31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26" t="str">
        <f>IFERROR(Table1[[#This Row],[Merk]]&amp;" "&amp;Table1[[#This Row],[Model]],"")</f>
        <v/>
      </c>
      <c r="C121" s="23" t="str">
        <f>IFERROR(IF(Table1[[#This Row],[Status]]&lt;&gt;"",IF(ISNUMBER(SEARCH("BEV",B121)),"Elektrisch",IF(ISNUMBER(SEARCH("~*",B121)),"Onbekend","Benzine")),""),"")</f>
        <v/>
      </c>
      <c r="D121" s="27" t="str">
        <f t="shared" si="1"/>
        <v/>
      </c>
      <c r="E121" s="25" t="str">
        <f>Kentekennotatie!B121</f>
        <v/>
      </c>
      <c r="F121" s="28" t="str">
        <f>IFERROR(Table1[[#This Row],[Kilometerstand]],"")</f>
        <v/>
      </c>
      <c r="G121" s="29" t="str">
        <f>IFERROR(Table1[[#This Row],[Darum 1e tenaamstelling]],"")</f>
        <v/>
      </c>
      <c r="H121" s="30" t="str">
        <f>IFERROR(HYPERLINK(Table1[[#This Row],[Foto''s]],"Bekijk deze auto →"),"")</f>
        <v/>
      </c>
    </row>
    <row r="122" spans="1:8" x14ac:dyDescent="0.25">
      <c r="A122" s="31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26" t="str">
        <f>IFERROR(Table1[[#This Row],[Merk]]&amp;" "&amp;Table1[[#This Row],[Model]],"")</f>
        <v/>
      </c>
      <c r="C122" s="23" t="str">
        <f>IFERROR(IF(Table1[[#This Row],[Status]]&lt;&gt;"",IF(ISNUMBER(SEARCH("BEV",B122)),"Elektrisch",IF(ISNUMBER(SEARCH("~*",B122)),"Onbekend","Benzine")),""),"")</f>
        <v/>
      </c>
      <c r="D122" s="27" t="str">
        <f t="shared" si="1"/>
        <v/>
      </c>
      <c r="E122" s="25" t="str">
        <f>Kentekennotatie!B122</f>
        <v/>
      </c>
      <c r="F122" s="28" t="str">
        <f>IFERROR(Table1[[#This Row],[Kilometerstand]],"")</f>
        <v/>
      </c>
      <c r="G122" s="29" t="str">
        <f>IFERROR(Table1[[#This Row],[Darum 1e tenaamstelling]],"")</f>
        <v/>
      </c>
      <c r="H122" s="30" t="str">
        <f>IFERROR(HYPERLINK(Table1[[#This Row],[Foto''s]],"Bekijk deze auto →"),"")</f>
        <v/>
      </c>
    </row>
    <row r="123" spans="1:8" x14ac:dyDescent="0.25">
      <c r="A123" s="31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26" t="str">
        <f>IFERROR(Table1[[#This Row],[Merk]]&amp;" "&amp;Table1[[#This Row],[Model]],"")</f>
        <v/>
      </c>
      <c r="C123" s="23" t="str">
        <f>IFERROR(IF(Table1[[#This Row],[Status]]&lt;&gt;"",IF(ISNUMBER(SEARCH("BEV",B123)),"Elektrisch",IF(ISNUMBER(SEARCH("~*",B123)),"Onbekend","Benzine")),""),"")</f>
        <v/>
      </c>
      <c r="D123" s="27" t="str">
        <f t="shared" si="1"/>
        <v/>
      </c>
      <c r="E123" s="25" t="str">
        <f>Kentekennotatie!B123</f>
        <v/>
      </c>
      <c r="F123" s="28" t="str">
        <f>IFERROR(Table1[[#This Row],[Kilometerstand]],"")</f>
        <v/>
      </c>
      <c r="G123" s="29" t="str">
        <f>IFERROR(Table1[[#This Row],[Darum 1e tenaamstelling]],"")</f>
        <v/>
      </c>
      <c r="H123" s="30" t="str">
        <f>IFERROR(HYPERLINK(Table1[[#This Row],[Foto''s]],"Bekijk deze auto →"),"")</f>
        <v/>
      </c>
    </row>
    <row r="124" spans="1:8" x14ac:dyDescent="0.25">
      <c r="A124" s="31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26" t="str">
        <f>IFERROR(Table1[[#This Row],[Merk]]&amp;" "&amp;Table1[[#This Row],[Model]],"")</f>
        <v/>
      </c>
      <c r="C124" s="23" t="str">
        <f>IFERROR(IF(Table1[[#This Row],[Status]]&lt;&gt;"",IF(ISNUMBER(SEARCH("BEV",B124)),"Elektrisch",IF(ISNUMBER(SEARCH("~*",B124)),"Onbekend","Benzine")),""),"")</f>
        <v/>
      </c>
      <c r="D124" s="27" t="str">
        <f t="shared" si="1"/>
        <v/>
      </c>
      <c r="E124" s="25" t="str">
        <f>Kentekennotatie!B124</f>
        <v/>
      </c>
      <c r="F124" s="28" t="str">
        <f>IFERROR(Table1[[#This Row],[Kilometerstand]],"")</f>
        <v/>
      </c>
      <c r="G124" s="29" t="str">
        <f>IFERROR(Table1[[#This Row],[Darum 1e tenaamstelling]],"")</f>
        <v/>
      </c>
      <c r="H124" s="30" t="str">
        <f>IFERROR(HYPERLINK(Table1[[#This Row],[Foto''s]],"Bekijk deze auto →"),"")</f>
        <v/>
      </c>
    </row>
    <row r="125" spans="1:8" x14ac:dyDescent="0.25">
      <c r="A125" s="31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26" t="str">
        <f>IFERROR(Table1[[#This Row],[Merk]]&amp;" "&amp;Table1[[#This Row],[Model]],"")</f>
        <v/>
      </c>
      <c r="C125" s="23" t="str">
        <f>IFERROR(IF(Table1[[#This Row],[Status]]&lt;&gt;"",IF(ISNUMBER(SEARCH("BEV",B125)),"Elektrisch",IF(ISNUMBER(SEARCH("~*",B125)),"Onbekend","Benzine")),""),"")</f>
        <v/>
      </c>
      <c r="D125" s="27" t="str">
        <f t="shared" si="1"/>
        <v/>
      </c>
      <c r="E125" s="25" t="str">
        <f>Kentekennotatie!B125</f>
        <v/>
      </c>
      <c r="F125" s="28" t="str">
        <f>IFERROR(Table1[[#This Row],[Kilometerstand]],"")</f>
        <v/>
      </c>
      <c r="G125" s="29" t="str">
        <f>IFERROR(Table1[[#This Row],[Darum 1e tenaamstelling]],"")</f>
        <v/>
      </c>
      <c r="H125" s="30" t="str">
        <f>IFERROR(HYPERLINK(Table1[[#This Row],[Foto''s]],"Bekijk deze auto →"),"")</f>
        <v/>
      </c>
    </row>
    <row r="126" spans="1:8" x14ac:dyDescent="0.25">
      <c r="A126" s="31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26" t="str">
        <f>IFERROR(Table1[[#This Row],[Merk]]&amp;" "&amp;Table1[[#This Row],[Model]],"")</f>
        <v/>
      </c>
      <c r="C126" s="23" t="str">
        <f>IFERROR(IF(Table1[[#This Row],[Status]]&lt;&gt;"",IF(ISNUMBER(SEARCH("BEV",B126)),"Elektrisch",IF(ISNUMBER(SEARCH("~*",B126)),"Onbekend","Benzine")),""),"")</f>
        <v/>
      </c>
      <c r="D126" s="27" t="str">
        <f t="shared" si="1"/>
        <v/>
      </c>
      <c r="E126" s="25" t="str">
        <f>Kentekennotatie!B126</f>
        <v/>
      </c>
      <c r="F126" s="28" t="str">
        <f>IFERROR(Table1[[#This Row],[Kilometerstand]],"")</f>
        <v/>
      </c>
      <c r="G126" s="29" t="str">
        <f>IFERROR(Table1[[#This Row],[Darum 1e tenaamstelling]],"")</f>
        <v/>
      </c>
      <c r="H126" s="30" t="str">
        <f>IFERROR(HYPERLINK(Table1[[#This Row],[Foto''s]],"Bekijk deze auto →"),"")</f>
        <v/>
      </c>
    </row>
    <row r="127" spans="1:8" x14ac:dyDescent="0.25">
      <c r="A127" s="31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26" t="str">
        <f>IFERROR(Table1[[#This Row],[Merk]]&amp;" "&amp;Table1[[#This Row],[Model]],"")</f>
        <v/>
      </c>
      <c r="C127" s="23" t="str">
        <f>IFERROR(IF(Table1[[#This Row],[Status]]&lt;&gt;"",IF(ISNUMBER(SEARCH("BEV",B127)),"Elektrisch",IF(ISNUMBER(SEARCH("~*",B127)),"Onbekend","Benzine")),""),"")</f>
        <v/>
      </c>
      <c r="D127" s="27" t="str">
        <f t="shared" si="1"/>
        <v/>
      </c>
      <c r="E127" s="25" t="str">
        <f>Kentekennotatie!B127</f>
        <v/>
      </c>
      <c r="F127" s="28" t="str">
        <f>IFERROR(Table1[[#This Row],[Kilometerstand]],"")</f>
        <v/>
      </c>
      <c r="G127" s="29" t="str">
        <f>IFERROR(Table1[[#This Row],[Darum 1e tenaamstelling]],"")</f>
        <v/>
      </c>
      <c r="H127" s="30" t="str">
        <f>IFERROR(HYPERLINK(Table1[[#This Row],[Foto''s]],"Bekijk deze auto →"),"")</f>
        <v/>
      </c>
    </row>
    <row r="128" spans="1:8" x14ac:dyDescent="0.25">
      <c r="A128" s="31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26" t="str">
        <f>IFERROR(Table1[[#This Row],[Merk]]&amp;" "&amp;Table1[[#This Row],[Model]],"")</f>
        <v/>
      </c>
      <c r="C128" s="23" t="str">
        <f>IFERROR(IF(Table1[[#This Row],[Status]]&lt;&gt;"",IF(ISNUMBER(SEARCH("BEV",B128)),"Elektrisch",IF(ISNUMBER(SEARCH("~*",B128)),"Onbekend","Benzine")),""),"")</f>
        <v/>
      </c>
      <c r="D128" s="27" t="str">
        <f t="shared" si="1"/>
        <v/>
      </c>
      <c r="E128" s="25" t="str">
        <f>Kentekennotatie!B128</f>
        <v/>
      </c>
      <c r="F128" s="28" t="str">
        <f>IFERROR(Table1[[#This Row],[Kilometerstand]],"")</f>
        <v/>
      </c>
      <c r="G128" s="29" t="str">
        <f>IFERROR(Table1[[#This Row],[Darum 1e tenaamstelling]],"")</f>
        <v/>
      </c>
      <c r="H128" s="30" t="str">
        <f>IFERROR(HYPERLINK(Table1[[#This Row],[Foto''s]],"Bekijk deze auto →"),"")</f>
        <v/>
      </c>
    </row>
    <row r="129" spans="1:8" x14ac:dyDescent="0.25">
      <c r="A129" s="31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26" t="str">
        <f>IFERROR(Table1[[#This Row],[Merk]]&amp;" "&amp;Table1[[#This Row],[Model]],"")</f>
        <v/>
      </c>
      <c r="C129" s="23" t="str">
        <f>IFERROR(IF(Table1[[#This Row],[Status]]&lt;&gt;"",IF(ISNUMBER(SEARCH("BEV",B129)),"Elektrisch",IF(ISNUMBER(SEARCH("~*",B129)),"Onbekend","Benzine")),""),"")</f>
        <v/>
      </c>
      <c r="D129" s="27" t="str">
        <f t="shared" si="1"/>
        <v/>
      </c>
      <c r="E129" s="25" t="str">
        <f>Kentekennotatie!B129</f>
        <v/>
      </c>
      <c r="F129" s="28" t="str">
        <f>IFERROR(Table1[[#This Row],[Kilometerstand]],"")</f>
        <v/>
      </c>
      <c r="G129" s="29" t="str">
        <f>IFERROR(Table1[[#This Row],[Darum 1e tenaamstelling]],"")</f>
        <v/>
      </c>
      <c r="H129" s="30" t="str">
        <f>IFERROR(HYPERLINK(Table1[[#This Row],[Foto''s]],"Bekijk deze auto →"),"")</f>
        <v/>
      </c>
    </row>
    <row r="130" spans="1:8" x14ac:dyDescent="0.25">
      <c r="A130" s="31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26" t="str">
        <f>IFERROR(Table1[[#This Row],[Merk]]&amp;" "&amp;Table1[[#This Row],[Model]],"")</f>
        <v/>
      </c>
      <c r="C130" s="23" t="str">
        <f>IFERROR(IF(Table1[[#This Row],[Status]]&lt;&gt;"",IF(ISNUMBER(SEARCH("BEV",B130)),"Elektrisch",IF(ISNUMBER(SEARCH("~*",B130)),"Onbekend","Benzine")),""),"")</f>
        <v/>
      </c>
      <c r="D130" s="27" t="str">
        <f t="shared" si="1"/>
        <v/>
      </c>
      <c r="E130" s="25" t="str">
        <f>Kentekennotatie!B130</f>
        <v/>
      </c>
      <c r="F130" s="28" t="str">
        <f>IFERROR(Table1[[#This Row],[Kilometerstand]],"")</f>
        <v/>
      </c>
      <c r="G130" s="29" t="str">
        <f>IFERROR(Table1[[#This Row],[Darum 1e tenaamstelling]],"")</f>
        <v/>
      </c>
      <c r="H130" s="30" t="str">
        <f>IFERROR(HYPERLINK(Table1[[#This Row],[Foto''s]],"Bekijk deze auto →"),"")</f>
        <v/>
      </c>
    </row>
    <row r="131" spans="1:8" x14ac:dyDescent="0.25">
      <c r="A131" s="31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26" t="str">
        <f>IFERROR(Table1[[#This Row],[Merk]]&amp;" "&amp;Table1[[#This Row],[Model]],"")</f>
        <v/>
      </c>
      <c r="C131" s="23" t="str">
        <f>IFERROR(IF(Table1[[#This Row],[Status]]&lt;&gt;"",IF(ISNUMBER(SEARCH("BEV",B131)),"Elektrisch",IF(ISNUMBER(SEARCH("~*",B131)),"Onbekend","Benzine")),""),"")</f>
        <v/>
      </c>
      <c r="D131" s="27" t="str">
        <f t="shared" ref="D131:D194" si="2">IF(E131&lt;&gt;"","NL","")</f>
        <v/>
      </c>
      <c r="E131" s="25" t="str">
        <f>Kentekennotatie!B131</f>
        <v/>
      </c>
      <c r="F131" s="28" t="str">
        <f>IFERROR(Table1[[#This Row],[Kilometerstand]],"")</f>
        <v/>
      </c>
      <c r="G131" s="29" t="str">
        <f>IFERROR(Table1[[#This Row],[Darum 1e tenaamstelling]],"")</f>
        <v/>
      </c>
      <c r="H131" s="30" t="str">
        <f>IFERROR(HYPERLINK(Table1[[#This Row],[Foto''s]],"Bekijk deze auto →"),"")</f>
        <v/>
      </c>
    </row>
    <row r="132" spans="1:8" x14ac:dyDescent="0.25">
      <c r="A132" s="31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26" t="str">
        <f>IFERROR(Table1[[#This Row],[Merk]]&amp;" "&amp;Table1[[#This Row],[Model]],"")</f>
        <v/>
      </c>
      <c r="C132" s="23" t="str">
        <f>IFERROR(IF(Table1[[#This Row],[Status]]&lt;&gt;"",IF(ISNUMBER(SEARCH("BEV",B132)),"Elektrisch",IF(ISNUMBER(SEARCH("~*",B132)),"Onbekend","Benzine")),""),"")</f>
        <v/>
      </c>
      <c r="D132" s="27" t="str">
        <f t="shared" si="2"/>
        <v/>
      </c>
      <c r="E132" s="25" t="str">
        <f>Kentekennotatie!B132</f>
        <v/>
      </c>
      <c r="F132" s="28" t="str">
        <f>IFERROR(Table1[[#This Row],[Kilometerstand]],"")</f>
        <v/>
      </c>
      <c r="G132" s="29" t="str">
        <f>IFERROR(Table1[[#This Row],[Darum 1e tenaamstelling]],"")</f>
        <v/>
      </c>
      <c r="H132" s="30" t="str">
        <f>IFERROR(HYPERLINK(Table1[[#This Row],[Foto''s]],"Bekijk deze auto →"),"")</f>
        <v/>
      </c>
    </row>
    <row r="133" spans="1:8" x14ac:dyDescent="0.25">
      <c r="A133" s="31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26" t="str">
        <f>IFERROR(Table1[[#This Row],[Merk]]&amp;" "&amp;Table1[[#This Row],[Model]],"")</f>
        <v/>
      </c>
      <c r="C133" s="23" t="str">
        <f>IFERROR(IF(Table1[[#This Row],[Status]]&lt;&gt;"",IF(ISNUMBER(SEARCH("BEV",B133)),"Elektrisch",IF(ISNUMBER(SEARCH("~*",B133)),"Onbekend","Benzine")),""),"")</f>
        <v/>
      </c>
      <c r="D133" s="27" t="str">
        <f t="shared" si="2"/>
        <v/>
      </c>
      <c r="E133" s="25" t="str">
        <f>Kentekennotatie!B133</f>
        <v/>
      </c>
      <c r="F133" s="28" t="str">
        <f>IFERROR(Table1[[#This Row],[Kilometerstand]],"")</f>
        <v/>
      </c>
      <c r="G133" s="29" t="str">
        <f>IFERROR(Table1[[#This Row],[Darum 1e tenaamstelling]],"")</f>
        <v/>
      </c>
      <c r="H133" s="30" t="str">
        <f>IFERROR(HYPERLINK(Table1[[#This Row],[Foto''s]],"Bekijk deze auto →"),"")</f>
        <v/>
      </c>
    </row>
    <row r="134" spans="1:8" x14ac:dyDescent="0.25">
      <c r="A134" s="31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26" t="str">
        <f>IFERROR(Table1[[#This Row],[Merk]]&amp;" "&amp;Table1[[#This Row],[Model]],"")</f>
        <v/>
      </c>
      <c r="C134" s="23" t="str">
        <f>IFERROR(IF(Table1[[#This Row],[Status]]&lt;&gt;"",IF(ISNUMBER(SEARCH("BEV",B134)),"Elektrisch",IF(ISNUMBER(SEARCH("~*",B134)),"Onbekend","Benzine")),""),"")</f>
        <v/>
      </c>
      <c r="D134" s="27" t="str">
        <f t="shared" si="2"/>
        <v/>
      </c>
      <c r="E134" s="25" t="str">
        <f>Kentekennotatie!B134</f>
        <v/>
      </c>
      <c r="F134" s="28" t="str">
        <f>IFERROR(Table1[[#This Row],[Kilometerstand]],"")</f>
        <v/>
      </c>
      <c r="G134" s="29" t="str">
        <f>IFERROR(Table1[[#This Row],[Darum 1e tenaamstelling]],"")</f>
        <v/>
      </c>
      <c r="H134" s="30" t="str">
        <f>IFERROR(HYPERLINK(Table1[[#This Row],[Foto''s]],"Bekijk deze auto →"),"")</f>
        <v/>
      </c>
    </row>
    <row r="135" spans="1:8" x14ac:dyDescent="0.25">
      <c r="A135" s="31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26" t="str">
        <f>IFERROR(Table1[[#This Row],[Merk]]&amp;" "&amp;Table1[[#This Row],[Model]],"")</f>
        <v/>
      </c>
      <c r="C135" s="23" t="str">
        <f>IFERROR(IF(Table1[[#This Row],[Status]]&lt;&gt;"",IF(ISNUMBER(SEARCH("BEV",B135)),"Elektrisch",IF(ISNUMBER(SEARCH("~*",B135)),"Onbekend","Benzine")),""),"")</f>
        <v/>
      </c>
      <c r="D135" s="27" t="str">
        <f t="shared" si="2"/>
        <v/>
      </c>
      <c r="E135" s="25" t="str">
        <f>Kentekennotatie!B135</f>
        <v/>
      </c>
      <c r="F135" s="28" t="str">
        <f>IFERROR(Table1[[#This Row],[Kilometerstand]],"")</f>
        <v/>
      </c>
      <c r="G135" s="29" t="str">
        <f>IFERROR(Table1[[#This Row],[Darum 1e tenaamstelling]],"")</f>
        <v/>
      </c>
      <c r="H135" s="30" t="str">
        <f>IFERROR(HYPERLINK(Table1[[#This Row],[Foto''s]],"Bekijk deze auto →"),"")</f>
        <v/>
      </c>
    </row>
    <row r="136" spans="1:8" x14ac:dyDescent="0.25">
      <c r="A136" s="31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26" t="str">
        <f>IFERROR(Table1[[#This Row],[Merk]]&amp;" "&amp;Table1[[#This Row],[Model]],"")</f>
        <v/>
      </c>
      <c r="C136" s="23" t="str">
        <f>IFERROR(IF(Table1[[#This Row],[Status]]&lt;&gt;"",IF(ISNUMBER(SEARCH("BEV",B136)),"Elektrisch",IF(ISNUMBER(SEARCH("~*",B136)),"Onbekend","Benzine")),""),"")</f>
        <v/>
      </c>
      <c r="D136" s="27" t="str">
        <f t="shared" si="2"/>
        <v/>
      </c>
      <c r="E136" s="25" t="str">
        <f>Kentekennotatie!B136</f>
        <v/>
      </c>
      <c r="F136" s="28" t="str">
        <f>IFERROR(Table1[[#This Row],[Kilometerstand]],"")</f>
        <v/>
      </c>
      <c r="G136" s="29" t="str">
        <f>IFERROR(Table1[[#This Row],[Darum 1e tenaamstelling]],"")</f>
        <v/>
      </c>
      <c r="H136" s="30" t="str">
        <f>IFERROR(HYPERLINK(Table1[[#This Row],[Foto''s]],"Bekijk deze auto →"),"")</f>
        <v/>
      </c>
    </row>
    <row r="137" spans="1:8" x14ac:dyDescent="0.25">
      <c r="A137" s="31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26" t="str">
        <f>IFERROR(Table1[[#This Row],[Merk]]&amp;" "&amp;Table1[[#This Row],[Model]],"")</f>
        <v/>
      </c>
      <c r="C137" s="23" t="str">
        <f>IFERROR(IF(Table1[[#This Row],[Status]]&lt;&gt;"",IF(ISNUMBER(SEARCH("BEV",B137)),"Elektrisch",IF(ISNUMBER(SEARCH("~*",B137)),"Onbekend","Benzine")),""),"")</f>
        <v/>
      </c>
      <c r="D137" s="27" t="str">
        <f t="shared" si="2"/>
        <v/>
      </c>
      <c r="E137" s="25" t="str">
        <f>Kentekennotatie!B137</f>
        <v/>
      </c>
      <c r="F137" s="28" t="str">
        <f>IFERROR(Table1[[#This Row],[Kilometerstand]],"")</f>
        <v/>
      </c>
      <c r="G137" s="29" t="str">
        <f>IFERROR(Table1[[#This Row],[Darum 1e tenaamstelling]],"")</f>
        <v/>
      </c>
      <c r="H137" s="30" t="str">
        <f>IFERROR(HYPERLINK(Table1[[#This Row],[Foto''s]],"Bekijk deze auto →"),"")</f>
        <v/>
      </c>
    </row>
    <row r="138" spans="1:8" x14ac:dyDescent="0.25">
      <c r="A138" s="31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26" t="str">
        <f>IFERROR(Table1[[#This Row],[Merk]]&amp;" "&amp;Table1[[#This Row],[Model]],"")</f>
        <v/>
      </c>
      <c r="C138" s="23" t="str">
        <f>IFERROR(IF(Table1[[#This Row],[Status]]&lt;&gt;"",IF(ISNUMBER(SEARCH("BEV",B138)),"Elektrisch",IF(ISNUMBER(SEARCH("~*",B138)),"Onbekend","Benzine")),""),"")</f>
        <v/>
      </c>
      <c r="D138" s="27" t="str">
        <f t="shared" si="2"/>
        <v/>
      </c>
      <c r="E138" s="25" t="str">
        <f>Kentekennotatie!B138</f>
        <v/>
      </c>
      <c r="F138" s="28" t="str">
        <f>IFERROR(Table1[[#This Row],[Kilometerstand]],"")</f>
        <v/>
      </c>
      <c r="G138" s="29" t="str">
        <f>IFERROR(Table1[[#This Row],[Darum 1e tenaamstelling]],"")</f>
        <v/>
      </c>
      <c r="H138" s="30" t="str">
        <f>IFERROR(HYPERLINK(Table1[[#This Row],[Foto''s]],"Bekijk deze auto →"),"")</f>
        <v/>
      </c>
    </row>
    <row r="139" spans="1:8" x14ac:dyDescent="0.25">
      <c r="A139" s="31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26" t="str">
        <f>IFERROR(Table1[[#This Row],[Merk]]&amp;" "&amp;Table1[[#This Row],[Model]],"")</f>
        <v/>
      </c>
      <c r="C139" s="23" t="str">
        <f>IFERROR(IF(Table1[[#This Row],[Status]]&lt;&gt;"",IF(ISNUMBER(SEARCH("BEV",B139)),"Elektrisch",IF(ISNUMBER(SEARCH("~*",B139)),"Onbekend","Benzine")),""),"")</f>
        <v/>
      </c>
      <c r="D139" s="27" t="str">
        <f t="shared" si="2"/>
        <v/>
      </c>
      <c r="E139" s="25" t="str">
        <f>Kentekennotatie!B139</f>
        <v/>
      </c>
      <c r="F139" s="28" t="str">
        <f>IFERROR(Table1[[#This Row],[Kilometerstand]],"")</f>
        <v/>
      </c>
      <c r="G139" s="29" t="str">
        <f>IFERROR(Table1[[#This Row],[Darum 1e tenaamstelling]],"")</f>
        <v/>
      </c>
      <c r="H139" s="30" t="str">
        <f>IFERROR(HYPERLINK(Table1[[#This Row],[Foto''s]],"Bekijk deze auto →"),"")</f>
        <v/>
      </c>
    </row>
    <row r="140" spans="1:8" x14ac:dyDescent="0.25">
      <c r="A140" s="31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26" t="str">
        <f>IFERROR(Table1[[#This Row],[Merk]]&amp;" "&amp;Table1[[#This Row],[Model]],"")</f>
        <v/>
      </c>
      <c r="C140" s="23" t="str">
        <f>IFERROR(IF(Table1[[#This Row],[Status]]&lt;&gt;"",IF(ISNUMBER(SEARCH("BEV",B140)),"Elektrisch",IF(ISNUMBER(SEARCH("~*",B140)),"Onbekend","Benzine")),""),"")</f>
        <v/>
      </c>
      <c r="D140" s="27" t="str">
        <f t="shared" si="2"/>
        <v/>
      </c>
      <c r="E140" s="25" t="str">
        <f>Kentekennotatie!B140</f>
        <v/>
      </c>
      <c r="F140" s="28" t="str">
        <f>IFERROR(Table1[[#This Row],[Kilometerstand]],"")</f>
        <v/>
      </c>
      <c r="G140" s="29" t="str">
        <f>IFERROR(Table1[[#This Row],[Darum 1e tenaamstelling]],"")</f>
        <v/>
      </c>
      <c r="H140" s="30" t="str">
        <f>IFERROR(HYPERLINK(Table1[[#This Row],[Foto''s]],"Bekijk deze auto →"),"")</f>
        <v/>
      </c>
    </row>
    <row r="141" spans="1:8" x14ac:dyDescent="0.25">
      <c r="A141" s="31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26" t="str">
        <f>IFERROR(Table1[[#This Row],[Merk]]&amp;" "&amp;Table1[[#This Row],[Model]],"")</f>
        <v/>
      </c>
      <c r="C141" s="23" t="str">
        <f>IFERROR(IF(Table1[[#This Row],[Status]]&lt;&gt;"",IF(ISNUMBER(SEARCH("BEV",B141)),"Elektrisch",IF(ISNUMBER(SEARCH("~*",B141)),"Onbekend","Benzine")),""),"")</f>
        <v/>
      </c>
      <c r="D141" s="27" t="str">
        <f t="shared" si="2"/>
        <v/>
      </c>
      <c r="E141" s="25" t="str">
        <f>Kentekennotatie!B141</f>
        <v/>
      </c>
      <c r="F141" s="28" t="str">
        <f>IFERROR(Table1[[#This Row],[Kilometerstand]],"")</f>
        <v/>
      </c>
      <c r="G141" s="29" t="str">
        <f>IFERROR(Table1[[#This Row],[Darum 1e tenaamstelling]],"")</f>
        <v/>
      </c>
      <c r="H141" s="30" t="str">
        <f>IFERROR(HYPERLINK(Table1[[#This Row],[Foto''s]],"Bekijk deze auto →"),"")</f>
        <v/>
      </c>
    </row>
    <row r="142" spans="1:8" x14ac:dyDescent="0.25">
      <c r="A142" s="31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26" t="str">
        <f>IFERROR(Table1[[#This Row],[Merk]]&amp;" "&amp;Table1[[#This Row],[Model]],"")</f>
        <v/>
      </c>
      <c r="C142" s="23" t="str">
        <f>IFERROR(IF(Table1[[#This Row],[Status]]&lt;&gt;"",IF(ISNUMBER(SEARCH("BEV",B142)),"Elektrisch",IF(ISNUMBER(SEARCH("~*",B142)),"Onbekend","Benzine")),""),"")</f>
        <v/>
      </c>
      <c r="D142" s="27" t="str">
        <f t="shared" si="2"/>
        <v/>
      </c>
      <c r="E142" s="25" t="str">
        <f>Kentekennotatie!B142</f>
        <v/>
      </c>
      <c r="F142" s="28" t="str">
        <f>IFERROR(Table1[[#This Row],[Kilometerstand]],"")</f>
        <v/>
      </c>
      <c r="G142" s="29" t="str">
        <f>IFERROR(Table1[[#This Row],[Darum 1e tenaamstelling]],"")</f>
        <v/>
      </c>
      <c r="H142" s="30" t="str">
        <f>IFERROR(HYPERLINK(Table1[[#This Row],[Foto''s]],"Bekijk deze auto →"),"")</f>
        <v/>
      </c>
    </row>
    <row r="143" spans="1:8" x14ac:dyDescent="0.25">
      <c r="A143" s="31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26" t="str">
        <f>IFERROR(Table1[[#This Row],[Merk]]&amp;" "&amp;Table1[[#This Row],[Model]],"")</f>
        <v/>
      </c>
      <c r="C143" s="23" t="str">
        <f>IFERROR(IF(Table1[[#This Row],[Status]]&lt;&gt;"",IF(ISNUMBER(SEARCH("BEV",B143)),"Elektrisch",IF(ISNUMBER(SEARCH("~*",B143)),"Onbekend","Benzine")),""),"")</f>
        <v/>
      </c>
      <c r="D143" s="27" t="str">
        <f t="shared" si="2"/>
        <v/>
      </c>
      <c r="E143" s="25" t="str">
        <f>Kentekennotatie!B143</f>
        <v/>
      </c>
      <c r="F143" s="28" t="str">
        <f>IFERROR(Table1[[#This Row],[Kilometerstand]],"")</f>
        <v/>
      </c>
      <c r="G143" s="29" t="str">
        <f>IFERROR(Table1[[#This Row],[Darum 1e tenaamstelling]],"")</f>
        <v/>
      </c>
      <c r="H143" s="30" t="str">
        <f>IFERROR(HYPERLINK(Table1[[#This Row],[Foto''s]],"Bekijk deze auto →"),"")</f>
        <v/>
      </c>
    </row>
    <row r="144" spans="1:8" x14ac:dyDescent="0.25">
      <c r="A144" s="31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26" t="str">
        <f>IFERROR(Table1[[#This Row],[Merk]]&amp;" "&amp;Table1[[#This Row],[Model]],"")</f>
        <v/>
      </c>
      <c r="C144" s="23" t="str">
        <f>IFERROR(IF(Table1[[#This Row],[Status]]&lt;&gt;"",IF(ISNUMBER(SEARCH("BEV",B144)),"Elektrisch",IF(ISNUMBER(SEARCH("~*",B144)),"Onbekend","Benzine")),""),"")</f>
        <v/>
      </c>
      <c r="D144" s="27" t="str">
        <f t="shared" si="2"/>
        <v/>
      </c>
      <c r="E144" s="25" t="str">
        <f>Kentekennotatie!B144</f>
        <v/>
      </c>
      <c r="F144" s="28" t="str">
        <f>IFERROR(Table1[[#This Row],[Kilometerstand]],"")</f>
        <v/>
      </c>
      <c r="G144" s="29" t="str">
        <f>IFERROR(Table1[[#This Row],[Darum 1e tenaamstelling]],"")</f>
        <v/>
      </c>
      <c r="H144" s="30" t="str">
        <f>IFERROR(HYPERLINK(Table1[[#This Row],[Foto''s]],"Bekijk deze auto →"),"")</f>
        <v/>
      </c>
    </row>
    <row r="145" spans="1:8" x14ac:dyDescent="0.25">
      <c r="A145" s="31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26" t="str">
        <f>IFERROR(Table1[[#This Row],[Merk]]&amp;" "&amp;Table1[[#This Row],[Model]],"")</f>
        <v/>
      </c>
      <c r="C145" s="23" t="str">
        <f>IFERROR(IF(Table1[[#This Row],[Status]]&lt;&gt;"",IF(ISNUMBER(SEARCH("BEV",B145)),"Elektrisch",IF(ISNUMBER(SEARCH("~*",B145)),"Onbekend","Benzine")),""),"")</f>
        <v/>
      </c>
      <c r="D145" s="27" t="str">
        <f t="shared" si="2"/>
        <v/>
      </c>
      <c r="E145" s="25" t="str">
        <f>Kentekennotatie!B145</f>
        <v/>
      </c>
      <c r="F145" s="28" t="str">
        <f>IFERROR(Table1[[#This Row],[Kilometerstand]],"")</f>
        <v/>
      </c>
      <c r="G145" s="29" t="str">
        <f>IFERROR(Table1[[#This Row],[Darum 1e tenaamstelling]],"")</f>
        <v/>
      </c>
      <c r="H145" s="30" t="str">
        <f>IFERROR(HYPERLINK(Table1[[#This Row],[Foto''s]],"Bekijk deze auto →"),"")</f>
        <v/>
      </c>
    </row>
    <row r="146" spans="1:8" x14ac:dyDescent="0.25">
      <c r="A146" s="31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26" t="str">
        <f>IFERROR(Table1[[#This Row],[Merk]]&amp;" "&amp;Table1[[#This Row],[Model]],"")</f>
        <v/>
      </c>
      <c r="C146" s="23" t="str">
        <f>IFERROR(IF(Table1[[#This Row],[Status]]&lt;&gt;"",IF(ISNUMBER(SEARCH("BEV",B146)),"Elektrisch",IF(ISNUMBER(SEARCH("~*",B146)),"Onbekend","Benzine")),""),"")</f>
        <v/>
      </c>
      <c r="D146" s="27" t="str">
        <f t="shared" si="2"/>
        <v/>
      </c>
      <c r="E146" s="25" t="str">
        <f>Kentekennotatie!B146</f>
        <v/>
      </c>
      <c r="F146" s="28" t="str">
        <f>IFERROR(Table1[[#This Row],[Kilometerstand]],"")</f>
        <v/>
      </c>
      <c r="G146" s="29" t="str">
        <f>IFERROR(Table1[[#This Row],[Darum 1e tenaamstelling]],"")</f>
        <v/>
      </c>
      <c r="H146" s="30" t="str">
        <f>IFERROR(HYPERLINK(Table1[[#This Row],[Foto''s]],"Bekijk deze auto →"),"")</f>
        <v/>
      </c>
    </row>
    <row r="147" spans="1:8" x14ac:dyDescent="0.25">
      <c r="A147" s="31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26" t="str">
        <f>IFERROR(Table1[[#This Row],[Merk]]&amp;" "&amp;Table1[[#This Row],[Model]],"")</f>
        <v/>
      </c>
      <c r="C147" s="23" t="str">
        <f>IFERROR(IF(Table1[[#This Row],[Status]]&lt;&gt;"",IF(ISNUMBER(SEARCH("BEV",B147)),"Elektrisch",IF(ISNUMBER(SEARCH("~*",B147)),"Onbekend","Benzine")),""),"")</f>
        <v/>
      </c>
      <c r="D147" s="27" t="str">
        <f t="shared" si="2"/>
        <v/>
      </c>
      <c r="E147" s="25" t="str">
        <f>Kentekennotatie!B147</f>
        <v/>
      </c>
      <c r="F147" s="28" t="str">
        <f>IFERROR(Table1[[#This Row],[Kilometerstand]],"")</f>
        <v/>
      </c>
      <c r="G147" s="29" t="str">
        <f>IFERROR(Table1[[#This Row],[Darum 1e tenaamstelling]],"")</f>
        <v/>
      </c>
      <c r="H147" s="30" t="str">
        <f>IFERROR(HYPERLINK(Table1[[#This Row],[Foto''s]],"Bekijk deze auto →"),"")</f>
        <v/>
      </c>
    </row>
    <row r="148" spans="1:8" x14ac:dyDescent="0.25">
      <c r="A148" s="31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26" t="str">
        <f>IFERROR(Table1[[#This Row],[Merk]]&amp;" "&amp;Table1[[#This Row],[Model]],"")</f>
        <v/>
      </c>
      <c r="C148" s="23" t="str">
        <f>IFERROR(IF(Table1[[#This Row],[Status]]&lt;&gt;"",IF(ISNUMBER(SEARCH("BEV",B148)),"Elektrisch",IF(ISNUMBER(SEARCH("~*",B148)),"Onbekend","Benzine")),""),"")</f>
        <v/>
      </c>
      <c r="D148" s="27" t="str">
        <f t="shared" si="2"/>
        <v/>
      </c>
      <c r="E148" s="25" t="str">
        <f>Kentekennotatie!B148</f>
        <v/>
      </c>
      <c r="F148" s="28" t="str">
        <f>IFERROR(Table1[[#This Row],[Kilometerstand]],"")</f>
        <v/>
      </c>
      <c r="G148" s="29" t="str">
        <f>IFERROR(Table1[[#This Row],[Darum 1e tenaamstelling]],"")</f>
        <v/>
      </c>
      <c r="H148" s="30" t="str">
        <f>IFERROR(HYPERLINK(Table1[[#This Row],[Foto''s]],"Bekijk deze auto →"),"")</f>
        <v/>
      </c>
    </row>
    <row r="149" spans="1:8" x14ac:dyDescent="0.25">
      <c r="A149" s="31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26" t="str">
        <f>IFERROR(Table1[[#This Row],[Merk]]&amp;" "&amp;Table1[[#This Row],[Model]],"")</f>
        <v/>
      </c>
      <c r="C149" s="23" t="str">
        <f>IFERROR(IF(Table1[[#This Row],[Status]]&lt;&gt;"",IF(ISNUMBER(SEARCH("BEV",B149)),"Elektrisch",IF(ISNUMBER(SEARCH("~*",B149)),"Onbekend","Benzine")),""),"")</f>
        <v/>
      </c>
      <c r="D149" s="27" t="str">
        <f t="shared" si="2"/>
        <v/>
      </c>
      <c r="E149" s="25" t="str">
        <f>Kentekennotatie!B149</f>
        <v/>
      </c>
      <c r="F149" s="28" t="str">
        <f>IFERROR(Table1[[#This Row],[Kilometerstand]],"")</f>
        <v/>
      </c>
      <c r="G149" s="29" t="str">
        <f>IFERROR(Table1[[#This Row],[Darum 1e tenaamstelling]],"")</f>
        <v/>
      </c>
      <c r="H149" s="30" t="str">
        <f>IFERROR(HYPERLINK(Table1[[#This Row],[Foto''s]],"Bekijk deze auto →"),"")</f>
        <v/>
      </c>
    </row>
    <row r="150" spans="1:8" x14ac:dyDescent="0.25">
      <c r="A150" s="31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26" t="str">
        <f>IFERROR(Table1[[#This Row],[Merk]]&amp;" "&amp;Table1[[#This Row],[Model]],"")</f>
        <v/>
      </c>
      <c r="C150" s="23" t="str">
        <f>IFERROR(IF(Table1[[#This Row],[Status]]&lt;&gt;"",IF(ISNUMBER(SEARCH("BEV",B150)),"Elektrisch",IF(ISNUMBER(SEARCH("~*",B150)),"Onbekend","Benzine")),""),"")</f>
        <v/>
      </c>
      <c r="D150" s="27" t="str">
        <f t="shared" si="2"/>
        <v/>
      </c>
      <c r="E150" s="25" t="str">
        <f>Kentekennotatie!B150</f>
        <v/>
      </c>
      <c r="F150" s="28" t="str">
        <f>IFERROR(Table1[[#This Row],[Kilometerstand]],"")</f>
        <v/>
      </c>
      <c r="G150" s="29" t="str">
        <f>IFERROR(Table1[[#This Row],[Darum 1e tenaamstelling]],"")</f>
        <v/>
      </c>
      <c r="H150" s="30" t="str">
        <f>IFERROR(HYPERLINK(Table1[[#This Row],[Foto''s]],"Bekijk deze auto →"),"")</f>
        <v/>
      </c>
    </row>
    <row r="151" spans="1:8" x14ac:dyDescent="0.25">
      <c r="A151" s="31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26" t="str">
        <f>IFERROR(Table1[[#This Row],[Merk]]&amp;" "&amp;Table1[[#This Row],[Model]],"")</f>
        <v/>
      </c>
      <c r="C151" s="23" t="str">
        <f>IFERROR(IF(Table1[[#This Row],[Status]]&lt;&gt;"",IF(ISNUMBER(SEARCH("BEV",B151)),"Elektrisch",IF(ISNUMBER(SEARCH("~*",B151)),"Onbekend","Benzine")),""),"")</f>
        <v/>
      </c>
      <c r="D151" s="27" t="str">
        <f t="shared" si="2"/>
        <v/>
      </c>
      <c r="E151" s="25" t="str">
        <f>Kentekennotatie!B151</f>
        <v/>
      </c>
      <c r="F151" s="28" t="str">
        <f>IFERROR(Table1[[#This Row],[Kilometerstand]],"")</f>
        <v/>
      </c>
      <c r="G151" s="29" t="str">
        <f>IFERROR(Table1[[#This Row],[Darum 1e tenaamstelling]],"")</f>
        <v/>
      </c>
      <c r="H151" s="30" t="str">
        <f>IFERROR(HYPERLINK(Table1[[#This Row],[Foto''s]],"Bekijk deze auto →"),"")</f>
        <v/>
      </c>
    </row>
    <row r="152" spans="1:8" x14ac:dyDescent="0.25">
      <c r="A152" s="31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26" t="str">
        <f>IFERROR(Table1[[#This Row],[Merk]]&amp;" "&amp;Table1[[#This Row],[Model]],"")</f>
        <v/>
      </c>
      <c r="C152" s="23" t="str">
        <f>IFERROR(IF(Table1[[#This Row],[Status]]&lt;&gt;"",IF(ISNUMBER(SEARCH("BEV",B152)),"Elektrisch",IF(ISNUMBER(SEARCH("~*",B152)),"Onbekend","Benzine")),""),"")</f>
        <v/>
      </c>
      <c r="D152" s="27" t="str">
        <f t="shared" si="2"/>
        <v/>
      </c>
      <c r="E152" s="25" t="str">
        <f>Kentekennotatie!B152</f>
        <v/>
      </c>
      <c r="F152" s="28" t="str">
        <f>IFERROR(Table1[[#This Row],[Kilometerstand]],"")</f>
        <v/>
      </c>
      <c r="G152" s="29" t="str">
        <f>IFERROR(Table1[[#This Row],[Darum 1e tenaamstelling]],"")</f>
        <v/>
      </c>
      <c r="H152" s="30" t="str">
        <f>IFERROR(HYPERLINK(Table1[[#This Row],[Foto''s]],"Bekijk deze auto →"),"")</f>
        <v/>
      </c>
    </row>
    <row r="153" spans="1:8" x14ac:dyDescent="0.25">
      <c r="A153" s="31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26" t="str">
        <f>IFERROR(Table1[[#This Row],[Merk]]&amp;" "&amp;Table1[[#This Row],[Model]],"")</f>
        <v/>
      </c>
      <c r="C153" s="23" t="str">
        <f>IFERROR(IF(Table1[[#This Row],[Status]]&lt;&gt;"",IF(ISNUMBER(SEARCH("BEV",B153)),"Elektrisch",IF(ISNUMBER(SEARCH("~*",B153)),"Onbekend","Benzine")),""),"")</f>
        <v/>
      </c>
      <c r="D153" s="27" t="str">
        <f t="shared" si="2"/>
        <v/>
      </c>
      <c r="E153" s="25" t="str">
        <f>Kentekennotatie!B153</f>
        <v/>
      </c>
      <c r="F153" s="28" t="str">
        <f>IFERROR(Table1[[#This Row],[Kilometerstand]],"")</f>
        <v/>
      </c>
      <c r="G153" s="29" t="str">
        <f>IFERROR(Table1[[#This Row],[Darum 1e tenaamstelling]],"")</f>
        <v/>
      </c>
      <c r="H153" s="30" t="str">
        <f>IFERROR(HYPERLINK(Table1[[#This Row],[Foto''s]],"Bekijk deze auto →"),"")</f>
        <v/>
      </c>
    </row>
    <row r="154" spans="1:8" x14ac:dyDescent="0.25">
      <c r="A154" s="31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26" t="str">
        <f>IFERROR(Table1[[#This Row],[Merk]]&amp;" "&amp;Table1[[#This Row],[Model]],"")</f>
        <v/>
      </c>
      <c r="C154" s="23" t="str">
        <f>IFERROR(IF(Table1[[#This Row],[Status]]&lt;&gt;"",IF(ISNUMBER(SEARCH("BEV",B154)),"Elektrisch",IF(ISNUMBER(SEARCH("~*",B154)),"Onbekend","Benzine")),""),"")</f>
        <v/>
      </c>
      <c r="D154" s="27" t="str">
        <f t="shared" si="2"/>
        <v/>
      </c>
      <c r="E154" s="25" t="str">
        <f>Kentekennotatie!B154</f>
        <v/>
      </c>
      <c r="F154" s="28" t="str">
        <f>IFERROR(Table1[[#This Row],[Kilometerstand]],"")</f>
        <v/>
      </c>
      <c r="G154" s="29" t="str">
        <f>IFERROR(Table1[[#This Row],[Darum 1e tenaamstelling]],"")</f>
        <v/>
      </c>
      <c r="H154" s="30" t="str">
        <f>IFERROR(HYPERLINK(Table1[[#This Row],[Foto''s]],"Bekijk deze auto →"),"")</f>
        <v/>
      </c>
    </row>
    <row r="155" spans="1:8" x14ac:dyDescent="0.25">
      <c r="A155" s="31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26" t="str">
        <f>IFERROR(Table1[[#This Row],[Merk]]&amp;" "&amp;Table1[[#This Row],[Model]],"")</f>
        <v/>
      </c>
      <c r="C155" s="23" t="str">
        <f>IFERROR(IF(Table1[[#This Row],[Status]]&lt;&gt;"",IF(ISNUMBER(SEARCH("BEV",B155)),"Elektrisch",IF(ISNUMBER(SEARCH("~*",B155)),"Onbekend","Benzine")),""),"")</f>
        <v/>
      </c>
      <c r="D155" s="27" t="str">
        <f t="shared" si="2"/>
        <v/>
      </c>
      <c r="E155" s="25" t="str">
        <f>Kentekennotatie!B155</f>
        <v/>
      </c>
      <c r="F155" s="28" t="str">
        <f>IFERROR(Table1[[#This Row],[Kilometerstand]],"")</f>
        <v/>
      </c>
      <c r="G155" s="29" t="str">
        <f>IFERROR(Table1[[#This Row],[Darum 1e tenaamstelling]],"")</f>
        <v/>
      </c>
      <c r="H155" s="30" t="str">
        <f>IFERROR(HYPERLINK(Table1[[#This Row],[Foto''s]],"Bekijk deze auto →"),"")</f>
        <v/>
      </c>
    </row>
    <row r="156" spans="1:8" x14ac:dyDescent="0.25">
      <c r="A156" s="31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26" t="str">
        <f>IFERROR(Table1[[#This Row],[Merk]]&amp;" "&amp;Table1[[#This Row],[Model]],"")</f>
        <v/>
      </c>
      <c r="C156" s="23" t="str">
        <f>IFERROR(IF(Table1[[#This Row],[Status]]&lt;&gt;"",IF(ISNUMBER(SEARCH("BEV",B156)),"Elektrisch",IF(ISNUMBER(SEARCH("~*",B156)),"Onbekend","Benzine")),""),"")</f>
        <v/>
      </c>
      <c r="D156" s="27" t="str">
        <f t="shared" si="2"/>
        <v/>
      </c>
      <c r="E156" s="25" t="str">
        <f>Kentekennotatie!B156</f>
        <v/>
      </c>
      <c r="F156" s="28" t="str">
        <f>IFERROR(Table1[[#This Row],[Kilometerstand]],"")</f>
        <v/>
      </c>
      <c r="G156" s="29" t="str">
        <f>IFERROR(Table1[[#This Row],[Darum 1e tenaamstelling]],"")</f>
        <v/>
      </c>
      <c r="H156" s="30" t="str">
        <f>IFERROR(HYPERLINK(Table1[[#This Row],[Foto''s]],"Bekijk deze auto →"),"")</f>
        <v/>
      </c>
    </row>
    <row r="157" spans="1:8" x14ac:dyDescent="0.25">
      <c r="A157" s="31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26" t="str">
        <f>IFERROR(Table1[[#This Row],[Merk]]&amp;" "&amp;Table1[[#This Row],[Model]],"")</f>
        <v/>
      </c>
      <c r="C157" s="23" t="str">
        <f>IFERROR(IF(Table1[[#This Row],[Status]]&lt;&gt;"",IF(ISNUMBER(SEARCH("BEV",B157)),"Elektrisch",IF(ISNUMBER(SEARCH("~*",B157)),"Onbekend","Benzine")),""),"")</f>
        <v/>
      </c>
      <c r="D157" s="27" t="str">
        <f t="shared" si="2"/>
        <v/>
      </c>
      <c r="E157" s="25" t="str">
        <f>Kentekennotatie!B157</f>
        <v/>
      </c>
      <c r="F157" s="28" t="str">
        <f>IFERROR(Table1[[#This Row],[Kilometerstand]],"")</f>
        <v/>
      </c>
      <c r="G157" s="29" t="str">
        <f>IFERROR(Table1[[#This Row],[Darum 1e tenaamstelling]],"")</f>
        <v/>
      </c>
      <c r="H157" s="30" t="str">
        <f>IFERROR(HYPERLINK(Table1[[#This Row],[Foto''s]],"Bekijk deze auto →"),"")</f>
        <v/>
      </c>
    </row>
    <row r="158" spans="1:8" x14ac:dyDescent="0.25">
      <c r="A158" s="31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26" t="str">
        <f>IFERROR(Table1[[#This Row],[Merk]]&amp;" "&amp;Table1[[#This Row],[Model]],"")</f>
        <v/>
      </c>
      <c r="C158" s="23" t="str">
        <f>IFERROR(IF(Table1[[#This Row],[Status]]&lt;&gt;"",IF(ISNUMBER(SEARCH("BEV",B158)),"Elektrisch",IF(ISNUMBER(SEARCH("~*",B158)),"Onbekend","Benzine")),""),"")</f>
        <v/>
      </c>
      <c r="D158" s="27" t="str">
        <f t="shared" si="2"/>
        <v/>
      </c>
      <c r="E158" s="25" t="str">
        <f>Kentekennotatie!B158</f>
        <v/>
      </c>
      <c r="F158" s="28" t="str">
        <f>IFERROR(Table1[[#This Row],[Kilometerstand]],"")</f>
        <v/>
      </c>
      <c r="G158" s="29" t="str">
        <f>IFERROR(Table1[[#This Row],[Darum 1e tenaamstelling]],"")</f>
        <v/>
      </c>
      <c r="H158" s="30" t="str">
        <f>IFERROR(HYPERLINK(Table1[[#This Row],[Foto''s]],"Bekijk deze auto →"),"")</f>
        <v/>
      </c>
    </row>
    <row r="159" spans="1:8" x14ac:dyDescent="0.25">
      <c r="A159" s="31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26" t="str">
        <f>IFERROR(Table1[[#This Row],[Merk]]&amp;" "&amp;Table1[[#This Row],[Model]],"")</f>
        <v/>
      </c>
      <c r="C159" s="23" t="str">
        <f>IFERROR(IF(Table1[[#This Row],[Status]]&lt;&gt;"",IF(ISNUMBER(SEARCH("BEV",B159)),"Elektrisch",IF(ISNUMBER(SEARCH("~*",B159)),"Onbekend","Benzine")),""),"")</f>
        <v/>
      </c>
      <c r="D159" s="27" t="str">
        <f t="shared" si="2"/>
        <v/>
      </c>
      <c r="E159" s="25" t="str">
        <f>Kentekennotatie!B159</f>
        <v/>
      </c>
      <c r="F159" s="28" t="str">
        <f>IFERROR(Table1[[#This Row],[Kilometerstand]],"")</f>
        <v/>
      </c>
      <c r="G159" s="29" t="str">
        <f>IFERROR(Table1[[#This Row],[Darum 1e tenaamstelling]],"")</f>
        <v/>
      </c>
      <c r="H159" s="30" t="str">
        <f>IFERROR(HYPERLINK(Table1[[#This Row],[Foto''s]],"Bekijk deze auto →"),"")</f>
        <v/>
      </c>
    </row>
    <row r="160" spans="1:8" x14ac:dyDescent="0.25">
      <c r="A160" s="31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26" t="str">
        <f>IFERROR(Table1[[#This Row],[Merk]]&amp;" "&amp;Table1[[#This Row],[Model]],"")</f>
        <v/>
      </c>
      <c r="C160" s="23" t="str">
        <f>IFERROR(IF(Table1[[#This Row],[Status]]&lt;&gt;"",IF(ISNUMBER(SEARCH("BEV",B160)),"Elektrisch",IF(ISNUMBER(SEARCH("~*",B160)),"Onbekend","Benzine")),""),"")</f>
        <v/>
      </c>
      <c r="D160" s="27" t="str">
        <f t="shared" si="2"/>
        <v/>
      </c>
      <c r="E160" s="25" t="str">
        <f>Kentekennotatie!B160</f>
        <v/>
      </c>
      <c r="F160" s="28" t="str">
        <f>IFERROR(Table1[[#This Row],[Kilometerstand]],"")</f>
        <v/>
      </c>
      <c r="G160" s="29" t="str">
        <f>IFERROR(Table1[[#This Row],[Darum 1e tenaamstelling]],"")</f>
        <v/>
      </c>
      <c r="H160" s="30" t="str">
        <f>IFERROR(HYPERLINK(Table1[[#This Row],[Foto''s]],"Bekijk deze auto →"),"")</f>
        <v/>
      </c>
    </row>
    <row r="161" spans="1:8" x14ac:dyDescent="0.25">
      <c r="A161" s="31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26" t="str">
        <f>IFERROR(Table1[[#This Row],[Merk]]&amp;" "&amp;Table1[[#This Row],[Model]],"")</f>
        <v/>
      </c>
      <c r="C161" s="23" t="str">
        <f>IFERROR(IF(Table1[[#This Row],[Status]]&lt;&gt;"",IF(ISNUMBER(SEARCH("BEV",B161)),"Elektrisch",IF(ISNUMBER(SEARCH("~*",B161)),"Onbekend","Benzine")),""),"")</f>
        <v/>
      </c>
      <c r="D161" s="27" t="str">
        <f t="shared" si="2"/>
        <v/>
      </c>
      <c r="E161" s="25" t="str">
        <f>Kentekennotatie!B161</f>
        <v/>
      </c>
      <c r="F161" s="28" t="str">
        <f>IFERROR(Table1[[#This Row],[Kilometerstand]],"")</f>
        <v/>
      </c>
      <c r="G161" s="29" t="str">
        <f>IFERROR(Table1[[#This Row],[Darum 1e tenaamstelling]],"")</f>
        <v/>
      </c>
      <c r="H161" s="30" t="str">
        <f>IFERROR(HYPERLINK(Table1[[#This Row],[Foto''s]],"Bekijk deze auto →"),"")</f>
        <v/>
      </c>
    </row>
    <row r="162" spans="1:8" x14ac:dyDescent="0.25">
      <c r="A162" s="31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26" t="str">
        <f>IFERROR(Table1[[#This Row],[Merk]]&amp;" "&amp;Table1[[#This Row],[Model]],"")</f>
        <v/>
      </c>
      <c r="C162" s="23" t="str">
        <f>IFERROR(IF(Table1[[#This Row],[Status]]&lt;&gt;"",IF(ISNUMBER(SEARCH("BEV",B162)),"Elektrisch",IF(ISNUMBER(SEARCH("~*",B162)),"Onbekend","Benzine")),""),"")</f>
        <v/>
      </c>
      <c r="D162" s="27" t="str">
        <f t="shared" si="2"/>
        <v/>
      </c>
      <c r="E162" s="25" t="str">
        <f>Kentekennotatie!B162</f>
        <v/>
      </c>
      <c r="F162" s="28" t="str">
        <f>IFERROR(Table1[[#This Row],[Kilometerstand]],"")</f>
        <v/>
      </c>
      <c r="G162" s="29" t="str">
        <f>IFERROR(Table1[[#This Row],[Darum 1e tenaamstelling]],"")</f>
        <v/>
      </c>
      <c r="H162" s="30" t="str">
        <f>IFERROR(HYPERLINK(Table1[[#This Row],[Foto''s]],"Bekijk deze auto →"),"")</f>
        <v/>
      </c>
    </row>
    <row r="163" spans="1:8" x14ac:dyDescent="0.25">
      <c r="A163" s="31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26" t="str">
        <f>IFERROR(Table1[[#This Row],[Merk]]&amp;" "&amp;Table1[[#This Row],[Model]],"")</f>
        <v/>
      </c>
      <c r="C163" s="23" t="str">
        <f>IFERROR(IF(Table1[[#This Row],[Status]]&lt;&gt;"",IF(ISNUMBER(SEARCH("BEV",B163)),"Elektrisch",IF(ISNUMBER(SEARCH("~*",B163)),"Onbekend","Benzine")),""),"")</f>
        <v/>
      </c>
      <c r="D163" s="27" t="str">
        <f t="shared" si="2"/>
        <v/>
      </c>
      <c r="E163" s="25" t="str">
        <f>Kentekennotatie!B163</f>
        <v/>
      </c>
      <c r="F163" s="28" t="str">
        <f>IFERROR(Table1[[#This Row],[Kilometerstand]],"")</f>
        <v/>
      </c>
      <c r="G163" s="29" t="str">
        <f>IFERROR(Table1[[#This Row],[Darum 1e tenaamstelling]],"")</f>
        <v/>
      </c>
      <c r="H163" s="30" t="str">
        <f>IFERROR(HYPERLINK(Table1[[#This Row],[Foto''s]],"Bekijk deze auto →"),"")</f>
        <v/>
      </c>
    </row>
    <row r="164" spans="1:8" x14ac:dyDescent="0.25">
      <c r="A164" s="31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26" t="str">
        <f>IFERROR(Table1[[#This Row],[Merk]]&amp;" "&amp;Table1[[#This Row],[Model]],"")</f>
        <v/>
      </c>
      <c r="C164" s="23" t="str">
        <f>IFERROR(IF(Table1[[#This Row],[Status]]&lt;&gt;"",IF(ISNUMBER(SEARCH("BEV",B164)),"Elektrisch",IF(ISNUMBER(SEARCH("~*",B164)),"Onbekend","Benzine")),""),"")</f>
        <v/>
      </c>
      <c r="D164" s="27" t="str">
        <f t="shared" si="2"/>
        <v/>
      </c>
      <c r="E164" s="25" t="str">
        <f>Kentekennotatie!B164</f>
        <v/>
      </c>
      <c r="F164" s="28" t="str">
        <f>IFERROR(Table1[[#This Row],[Kilometerstand]],"")</f>
        <v/>
      </c>
      <c r="G164" s="29" t="str">
        <f>IFERROR(Table1[[#This Row],[Darum 1e tenaamstelling]],"")</f>
        <v/>
      </c>
      <c r="H164" s="30" t="str">
        <f>IFERROR(HYPERLINK(Table1[[#This Row],[Foto''s]],"Bekijk deze auto →"),"")</f>
        <v/>
      </c>
    </row>
    <row r="165" spans="1:8" x14ac:dyDescent="0.25">
      <c r="A165" s="31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26" t="str">
        <f>IFERROR(Table1[[#This Row],[Merk]]&amp;" "&amp;Table1[[#This Row],[Model]],"")</f>
        <v/>
      </c>
      <c r="C165" s="23" t="str">
        <f>IFERROR(IF(Table1[[#This Row],[Status]]&lt;&gt;"",IF(ISNUMBER(SEARCH("BEV",B165)),"Elektrisch",IF(ISNUMBER(SEARCH("~*",B165)),"Onbekend","Benzine")),""),"")</f>
        <v/>
      </c>
      <c r="D165" s="27" t="str">
        <f t="shared" si="2"/>
        <v/>
      </c>
      <c r="E165" s="25" t="str">
        <f>Kentekennotatie!B165</f>
        <v/>
      </c>
      <c r="F165" s="28" t="str">
        <f>IFERROR(Table1[[#This Row],[Kilometerstand]],"")</f>
        <v/>
      </c>
      <c r="G165" s="29" t="str">
        <f>IFERROR(Table1[[#This Row],[Darum 1e tenaamstelling]],"")</f>
        <v/>
      </c>
      <c r="H165" s="30" t="str">
        <f>IFERROR(HYPERLINK(Table1[[#This Row],[Foto''s]],"Bekijk deze auto →"),"")</f>
        <v/>
      </c>
    </row>
    <row r="166" spans="1:8" x14ac:dyDescent="0.25">
      <c r="A166" s="31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26" t="str">
        <f>IFERROR(Table1[[#This Row],[Merk]]&amp;" "&amp;Table1[[#This Row],[Model]],"")</f>
        <v/>
      </c>
      <c r="C166" s="23" t="str">
        <f>IFERROR(IF(Table1[[#This Row],[Status]]&lt;&gt;"",IF(ISNUMBER(SEARCH("BEV",B166)),"Elektrisch",IF(ISNUMBER(SEARCH("~*",B166)),"Onbekend","Benzine")),""),"")</f>
        <v/>
      </c>
      <c r="D166" s="27" t="str">
        <f t="shared" si="2"/>
        <v/>
      </c>
      <c r="E166" s="25" t="str">
        <f>Kentekennotatie!B166</f>
        <v/>
      </c>
      <c r="F166" s="28" t="str">
        <f>IFERROR(Table1[[#This Row],[Kilometerstand]],"")</f>
        <v/>
      </c>
      <c r="G166" s="29" t="str">
        <f>IFERROR(Table1[[#This Row],[Darum 1e tenaamstelling]],"")</f>
        <v/>
      </c>
      <c r="H166" s="30" t="str">
        <f>IFERROR(HYPERLINK(Table1[[#This Row],[Foto''s]],"Bekijk deze auto →"),"")</f>
        <v/>
      </c>
    </row>
    <row r="167" spans="1:8" x14ac:dyDescent="0.25">
      <c r="A167" s="31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26" t="str">
        <f>IFERROR(Table1[[#This Row],[Merk]]&amp;" "&amp;Table1[[#This Row],[Model]],"")</f>
        <v/>
      </c>
      <c r="C167" s="23" t="str">
        <f>IFERROR(IF(Table1[[#This Row],[Status]]&lt;&gt;"",IF(ISNUMBER(SEARCH("BEV",B167)),"Elektrisch",IF(ISNUMBER(SEARCH("~*",B167)),"Onbekend","Benzine")),""),"")</f>
        <v/>
      </c>
      <c r="D167" s="27" t="str">
        <f t="shared" si="2"/>
        <v/>
      </c>
      <c r="E167" s="25" t="str">
        <f>Kentekennotatie!B167</f>
        <v/>
      </c>
      <c r="F167" s="28" t="str">
        <f>IFERROR(Table1[[#This Row],[Kilometerstand]],"")</f>
        <v/>
      </c>
      <c r="G167" s="29" t="str">
        <f>IFERROR(Table1[[#This Row],[Darum 1e tenaamstelling]],"")</f>
        <v/>
      </c>
      <c r="H167" s="30" t="str">
        <f>IFERROR(HYPERLINK(Table1[[#This Row],[Foto''s]],"Bekijk deze auto →"),"")</f>
        <v/>
      </c>
    </row>
    <row r="168" spans="1:8" x14ac:dyDescent="0.25">
      <c r="A168" s="31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26" t="str">
        <f>IFERROR(Table1[[#This Row],[Merk]]&amp;" "&amp;Table1[[#This Row],[Model]],"")</f>
        <v/>
      </c>
      <c r="C168" s="23" t="str">
        <f>IFERROR(IF(Table1[[#This Row],[Status]]&lt;&gt;"",IF(ISNUMBER(SEARCH("BEV",B168)),"Elektrisch",IF(ISNUMBER(SEARCH("~*",B168)),"Onbekend","Benzine")),""),"")</f>
        <v/>
      </c>
      <c r="D168" s="27" t="str">
        <f t="shared" si="2"/>
        <v/>
      </c>
      <c r="E168" s="25" t="str">
        <f>Kentekennotatie!B168</f>
        <v/>
      </c>
      <c r="F168" s="28" t="str">
        <f>IFERROR(Table1[[#This Row],[Kilometerstand]],"")</f>
        <v/>
      </c>
      <c r="G168" s="29" t="str">
        <f>IFERROR(Table1[[#This Row],[Darum 1e tenaamstelling]],"")</f>
        <v/>
      </c>
      <c r="H168" s="30" t="str">
        <f>IFERROR(HYPERLINK(Table1[[#This Row],[Foto''s]],"Bekijk deze auto →"),"")</f>
        <v/>
      </c>
    </row>
    <row r="169" spans="1:8" x14ac:dyDescent="0.25">
      <c r="A169" s="31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26" t="str">
        <f>IFERROR(Table1[[#This Row],[Merk]]&amp;" "&amp;Table1[[#This Row],[Model]],"")</f>
        <v/>
      </c>
      <c r="C169" s="23" t="str">
        <f>IFERROR(IF(Table1[[#This Row],[Status]]&lt;&gt;"",IF(ISNUMBER(SEARCH("BEV",B169)),"Elektrisch",IF(ISNUMBER(SEARCH("~*",B169)),"Onbekend","Benzine")),""),"")</f>
        <v/>
      </c>
      <c r="D169" s="27" t="str">
        <f t="shared" si="2"/>
        <v/>
      </c>
      <c r="E169" s="25" t="str">
        <f>Kentekennotatie!B169</f>
        <v/>
      </c>
      <c r="F169" s="28" t="str">
        <f>IFERROR(Table1[[#This Row],[Kilometerstand]],"")</f>
        <v/>
      </c>
      <c r="G169" s="29" t="str">
        <f>IFERROR(Table1[[#This Row],[Darum 1e tenaamstelling]],"")</f>
        <v/>
      </c>
      <c r="H169" s="30" t="str">
        <f>IFERROR(HYPERLINK(Table1[[#This Row],[Foto''s]],"Bekijk deze auto →"),"")</f>
        <v/>
      </c>
    </row>
    <row r="170" spans="1:8" x14ac:dyDescent="0.25">
      <c r="A170" s="31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26" t="str">
        <f>IFERROR(Table1[[#This Row],[Merk]]&amp;" "&amp;Table1[[#This Row],[Model]],"")</f>
        <v/>
      </c>
      <c r="C170" s="23" t="str">
        <f>IFERROR(IF(Table1[[#This Row],[Status]]&lt;&gt;"",IF(ISNUMBER(SEARCH("BEV",B170)),"Elektrisch",IF(ISNUMBER(SEARCH("~*",B170)),"Onbekend","Benzine")),""),"")</f>
        <v/>
      </c>
      <c r="D170" s="27" t="str">
        <f t="shared" si="2"/>
        <v/>
      </c>
      <c r="E170" s="25" t="str">
        <f>Kentekennotatie!B170</f>
        <v/>
      </c>
      <c r="F170" s="28" t="str">
        <f>IFERROR(Table1[[#This Row],[Kilometerstand]],"")</f>
        <v/>
      </c>
      <c r="G170" s="29" t="str">
        <f>IFERROR(Table1[[#This Row],[Darum 1e tenaamstelling]],"")</f>
        <v/>
      </c>
      <c r="H170" s="30" t="str">
        <f>IFERROR(HYPERLINK(Table1[[#This Row],[Foto''s]],"Bekijk deze auto →"),"")</f>
        <v/>
      </c>
    </row>
    <row r="171" spans="1:8" x14ac:dyDescent="0.25">
      <c r="A171" s="31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26" t="str">
        <f>IFERROR(Table1[[#This Row],[Merk]]&amp;" "&amp;Table1[[#This Row],[Model]],"")</f>
        <v/>
      </c>
      <c r="C171" s="23" t="str">
        <f>IFERROR(IF(Table1[[#This Row],[Status]]&lt;&gt;"",IF(ISNUMBER(SEARCH("BEV",B171)),"Elektrisch",IF(ISNUMBER(SEARCH("~*",B171)),"Onbekend","Benzine")),""),"")</f>
        <v/>
      </c>
      <c r="D171" s="27" t="str">
        <f t="shared" si="2"/>
        <v/>
      </c>
      <c r="E171" s="25" t="str">
        <f>Kentekennotatie!B171</f>
        <v/>
      </c>
      <c r="F171" s="28" t="str">
        <f>IFERROR(Table1[[#This Row],[Kilometerstand]],"")</f>
        <v/>
      </c>
      <c r="G171" s="29" t="str">
        <f>IFERROR(Table1[[#This Row],[Darum 1e tenaamstelling]],"")</f>
        <v/>
      </c>
      <c r="H171" s="30" t="str">
        <f>IFERROR(HYPERLINK(Table1[[#This Row],[Foto''s]],"Bekijk deze auto →"),"")</f>
        <v/>
      </c>
    </row>
    <row r="172" spans="1:8" x14ac:dyDescent="0.25">
      <c r="A172" s="31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26" t="str">
        <f>IFERROR(Table1[[#This Row],[Merk]]&amp;" "&amp;Table1[[#This Row],[Model]],"")</f>
        <v/>
      </c>
      <c r="C172" s="23" t="str">
        <f>IFERROR(IF(Table1[[#This Row],[Status]]&lt;&gt;"",IF(ISNUMBER(SEARCH("BEV",B172)),"Elektrisch",IF(ISNUMBER(SEARCH("~*",B172)),"Onbekend","Benzine")),""),"")</f>
        <v/>
      </c>
      <c r="D172" s="27" t="str">
        <f t="shared" si="2"/>
        <v/>
      </c>
      <c r="E172" s="25" t="str">
        <f>Kentekennotatie!B172</f>
        <v/>
      </c>
      <c r="F172" s="28" t="str">
        <f>IFERROR(Table1[[#This Row],[Kilometerstand]],"")</f>
        <v/>
      </c>
      <c r="G172" s="29" t="str">
        <f>IFERROR(Table1[[#This Row],[Darum 1e tenaamstelling]],"")</f>
        <v/>
      </c>
      <c r="H172" s="30" t="str">
        <f>IFERROR(HYPERLINK(Table1[[#This Row],[Foto''s]],"Bekijk deze auto →"),"")</f>
        <v/>
      </c>
    </row>
    <row r="173" spans="1:8" x14ac:dyDescent="0.25">
      <c r="A173" s="31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26" t="str">
        <f>IFERROR(Table1[[#This Row],[Merk]]&amp;" "&amp;Table1[[#This Row],[Model]],"")</f>
        <v/>
      </c>
      <c r="C173" s="23" t="str">
        <f>IFERROR(IF(Table1[[#This Row],[Status]]&lt;&gt;"",IF(ISNUMBER(SEARCH("BEV",B173)),"Elektrisch",IF(ISNUMBER(SEARCH("~*",B173)),"Onbekend","Benzine")),""),"")</f>
        <v/>
      </c>
      <c r="D173" s="27" t="str">
        <f t="shared" si="2"/>
        <v/>
      </c>
      <c r="E173" s="25" t="str">
        <f>Kentekennotatie!B173</f>
        <v/>
      </c>
      <c r="F173" s="28" t="str">
        <f>IFERROR(Table1[[#This Row],[Kilometerstand]],"")</f>
        <v/>
      </c>
      <c r="G173" s="29" t="str">
        <f>IFERROR(Table1[[#This Row],[Darum 1e tenaamstelling]],"")</f>
        <v/>
      </c>
      <c r="H173" s="30" t="str">
        <f>IFERROR(HYPERLINK(Table1[[#This Row],[Foto''s]],"Bekijk deze auto →"),"")</f>
        <v/>
      </c>
    </row>
    <row r="174" spans="1:8" x14ac:dyDescent="0.25">
      <c r="A174" s="31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26" t="str">
        <f>IFERROR(Table1[[#This Row],[Merk]]&amp;" "&amp;Table1[[#This Row],[Model]],"")</f>
        <v/>
      </c>
      <c r="C174" s="23" t="str">
        <f>IFERROR(IF(Table1[[#This Row],[Status]]&lt;&gt;"",IF(ISNUMBER(SEARCH("BEV",B174)),"Elektrisch",IF(ISNUMBER(SEARCH("~*",B174)),"Onbekend","Benzine")),""),"")</f>
        <v/>
      </c>
      <c r="D174" s="27" t="str">
        <f t="shared" si="2"/>
        <v/>
      </c>
      <c r="E174" s="25" t="str">
        <f>Kentekennotatie!B174</f>
        <v/>
      </c>
      <c r="F174" s="28" t="str">
        <f>IFERROR(Table1[[#This Row],[Kilometerstand]],"")</f>
        <v/>
      </c>
      <c r="G174" s="29" t="str">
        <f>IFERROR(Table1[[#This Row],[Darum 1e tenaamstelling]],"")</f>
        <v/>
      </c>
      <c r="H174" s="30" t="str">
        <f>IFERROR(HYPERLINK(Table1[[#This Row],[Foto''s]],"Bekijk deze auto →"),"")</f>
        <v/>
      </c>
    </row>
    <row r="175" spans="1:8" x14ac:dyDescent="0.25">
      <c r="A175" s="31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26" t="str">
        <f>IFERROR(Table1[[#This Row],[Merk]]&amp;" "&amp;Table1[[#This Row],[Model]],"")</f>
        <v/>
      </c>
      <c r="C175" s="23" t="str">
        <f>IFERROR(IF(Table1[[#This Row],[Status]]&lt;&gt;"",IF(ISNUMBER(SEARCH("BEV",B175)),"Elektrisch",IF(ISNUMBER(SEARCH("~*",B175)),"Onbekend","Benzine")),""),"")</f>
        <v/>
      </c>
      <c r="D175" s="27" t="str">
        <f t="shared" si="2"/>
        <v/>
      </c>
      <c r="E175" s="25" t="str">
        <f>Kentekennotatie!B175</f>
        <v/>
      </c>
      <c r="F175" s="28" t="str">
        <f>IFERROR(Table1[[#This Row],[Kilometerstand]],"")</f>
        <v/>
      </c>
      <c r="G175" s="29" t="str">
        <f>IFERROR(Table1[[#This Row],[Darum 1e tenaamstelling]],"")</f>
        <v/>
      </c>
      <c r="H175" s="30" t="str">
        <f>IFERROR(HYPERLINK(Table1[[#This Row],[Foto''s]],"Bekijk deze auto →"),"")</f>
        <v/>
      </c>
    </row>
    <row r="176" spans="1:8" x14ac:dyDescent="0.25">
      <c r="A176" s="31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26" t="str">
        <f>IFERROR(Table1[[#This Row],[Merk]]&amp;" "&amp;Table1[[#This Row],[Model]],"")</f>
        <v/>
      </c>
      <c r="C176" s="23" t="str">
        <f>IFERROR(IF(Table1[[#This Row],[Status]]&lt;&gt;"",IF(ISNUMBER(SEARCH("BEV",B176)),"Elektrisch",IF(ISNUMBER(SEARCH("~*",B176)),"Onbekend","Benzine")),""),"")</f>
        <v/>
      </c>
      <c r="D176" s="27" t="str">
        <f t="shared" si="2"/>
        <v/>
      </c>
      <c r="E176" s="25" t="str">
        <f>Kentekennotatie!B176</f>
        <v/>
      </c>
      <c r="F176" s="28" t="str">
        <f>IFERROR(Table1[[#This Row],[Kilometerstand]],"")</f>
        <v/>
      </c>
      <c r="G176" s="29" t="str">
        <f>IFERROR(Table1[[#This Row],[Darum 1e tenaamstelling]],"")</f>
        <v/>
      </c>
      <c r="H176" s="30" t="str">
        <f>IFERROR(HYPERLINK(Table1[[#This Row],[Foto''s]],"Bekijk deze auto →"),"")</f>
        <v/>
      </c>
    </row>
    <row r="177" spans="1:8" x14ac:dyDescent="0.25">
      <c r="A177" s="31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26" t="str">
        <f>IFERROR(Table1[[#This Row],[Merk]]&amp;" "&amp;Table1[[#This Row],[Model]],"")</f>
        <v/>
      </c>
      <c r="C177" s="23" t="str">
        <f>IFERROR(IF(Table1[[#This Row],[Status]]&lt;&gt;"",IF(ISNUMBER(SEARCH("BEV",B177)),"Elektrisch",IF(ISNUMBER(SEARCH("~*",B177)),"Onbekend","Benzine")),""),"")</f>
        <v/>
      </c>
      <c r="D177" s="27" t="str">
        <f t="shared" si="2"/>
        <v/>
      </c>
      <c r="E177" s="25" t="str">
        <f>Kentekennotatie!B177</f>
        <v/>
      </c>
      <c r="F177" s="28" t="str">
        <f>IFERROR(Table1[[#This Row],[Kilometerstand]],"")</f>
        <v/>
      </c>
      <c r="G177" s="29" t="str">
        <f>IFERROR(Table1[[#This Row],[Darum 1e tenaamstelling]],"")</f>
        <v/>
      </c>
      <c r="H177" s="30" t="str">
        <f>IFERROR(HYPERLINK(Table1[[#This Row],[Foto''s]],"Bekijk deze auto →"),"")</f>
        <v/>
      </c>
    </row>
    <row r="178" spans="1:8" x14ac:dyDescent="0.25">
      <c r="A178" s="31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26" t="str">
        <f>IFERROR(Table1[[#This Row],[Merk]]&amp;" "&amp;Table1[[#This Row],[Model]],"")</f>
        <v/>
      </c>
      <c r="C178" s="23" t="str">
        <f>IFERROR(IF(Table1[[#This Row],[Status]]&lt;&gt;"",IF(ISNUMBER(SEARCH("BEV",B178)),"Elektrisch",IF(ISNUMBER(SEARCH("~*",B178)),"Onbekend","Benzine")),""),"")</f>
        <v/>
      </c>
      <c r="D178" s="27" t="str">
        <f t="shared" si="2"/>
        <v/>
      </c>
      <c r="E178" s="25" t="str">
        <f>Kentekennotatie!B178</f>
        <v/>
      </c>
      <c r="F178" s="28" t="str">
        <f>IFERROR(Table1[[#This Row],[Kilometerstand]],"")</f>
        <v/>
      </c>
      <c r="G178" s="29" t="str">
        <f>IFERROR(Table1[[#This Row],[Darum 1e tenaamstelling]],"")</f>
        <v/>
      </c>
      <c r="H178" s="30" t="str">
        <f>IFERROR(HYPERLINK(Table1[[#This Row],[Foto''s]],"Bekijk deze auto →"),"")</f>
        <v/>
      </c>
    </row>
    <row r="179" spans="1:8" x14ac:dyDescent="0.25">
      <c r="A179" s="31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26" t="str">
        <f>IFERROR(Table1[[#This Row],[Merk]]&amp;" "&amp;Table1[[#This Row],[Model]],"")</f>
        <v/>
      </c>
      <c r="C179" s="23" t="str">
        <f>IFERROR(IF(Table1[[#This Row],[Status]]&lt;&gt;"",IF(ISNUMBER(SEARCH("BEV",B179)),"Elektrisch",IF(ISNUMBER(SEARCH("~*",B179)),"Onbekend","Benzine")),""),"")</f>
        <v/>
      </c>
      <c r="D179" s="27" t="str">
        <f t="shared" si="2"/>
        <v/>
      </c>
      <c r="E179" s="25" t="str">
        <f>Kentekennotatie!B179</f>
        <v/>
      </c>
      <c r="F179" s="28" t="str">
        <f>IFERROR(Table1[[#This Row],[Kilometerstand]],"")</f>
        <v/>
      </c>
      <c r="G179" s="29" t="str">
        <f>IFERROR(Table1[[#This Row],[Darum 1e tenaamstelling]],"")</f>
        <v/>
      </c>
      <c r="H179" s="30" t="str">
        <f>IFERROR(HYPERLINK(Table1[[#This Row],[Foto''s]],"Bekijk deze auto →"),"")</f>
        <v/>
      </c>
    </row>
    <row r="180" spans="1:8" x14ac:dyDescent="0.25">
      <c r="A180" s="31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26" t="str">
        <f>IFERROR(Table1[[#This Row],[Merk]]&amp;" "&amp;Table1[[#This Row],[Model]],"")</f>
        <v/>
      </c>
      <c r="C180" s="23" t="str">
        <f>IFERROR(IF(Table1[[#This Row],[Status]]&lt;&gt;"",IF(ISNUMBER(SEARCH("BEV",B180)),"Elektrisch",IF(ISNUMBER(SEARCH("~*",B180)),"Onbekend","Benzine")),""),"")</f>
        <v/>
      </c>
      <c r="D180" s="27" t="str">
        <f t="shared" si="2"/>
        <v/>
      </c>
      <c r="E180" s="25" t="str">
        <f>Kentekennotatie!B180</f>
        <v/>
      </c>
      <c r="F180" s="28" t="str">
        <f>IFERROR(Table1[[#This Row],[Kilometerstand]],"")</f>
        <v/>
      </c>
      <c r="G180" s="29" t="str">
        <f>IFERROR(Table1[[#This Row],[Darum 1e tenaamstelling]],"")</f>
        <v/>
      </c>
      <c r="H180" s="30" t="str">
        <f>IFERROR(HYPERLINK(Table1[[#This Row],[Foto''s]],"Bekijk deze auto →"),"")</f>
        <v/>
      </c>
    </row>
    <row r="181" spans="1:8" x14ac:dyDescent="0.25">
      <c r="A181" s="31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26" t="str">
        <f>IFERROR(Table1[[#This Row],[Merk]]&amp;" "&amp;Table1[[#This Row],[Model]],"")</f>
        <v/>
      </c>
      <c r="C181" s="23" t="str">
        <f>IFERROR(IF(Table1[[#This Row],[Status]]&lt;&gt;"",IF(ISNUMBER(SEARCH("BEV",B181)),"Elektrisch",IF(ISNUMBER(SEARCH("~*",B181)),"Onbekend","Benzine")),""),"")</f>
        <v/>
      </c>
      <c r="D181" s="27" t="str">
        <f t="shared" si="2"/>
        <v/>
      </c>
      <c r="E181" s="25" t="str">
        <f>Kentekennotatie!B181</f>
        <v/>
      </c>
      <c r="F181" s="28" t="str">
        <f>IFERROR(Table1[[#This Row],[Kilometerstand]],"")</f>
        <v/>
      </c>
      <c r="G181" s="29" t="str">
        <f>IFERROR(Table1[[#This Row],[Darum 1e tenaamstelling]],"")</f>
        <v/>
      </c>
      <c r="H181" s="30" t="str">
        <f>IFERROR(HYPERLINK(Table1[[#This Row],[Foto''s]],"Bekijk deze auto →"),"")</f>
        <v/>
      </c>
    </row>
    <row r="182" spans="1:8" x14ac:dyDescent="0.25">
      <c r="A182" s="31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26" t="str">
        <f>IFERROR(Table1[[#This Row],[Merk]]&amp;" "&amp;Table1[[#This Row],[Model]],"")</f>
        <v/>
      </c>
      <c r="C182" s="23" t="str">
        <f>IFERROR(IF(Table1[[#This Row],[Status]]&lt;&gt;"",IF(ISNUMBER(SEARCH("BEV",B182)),"Elektrisch",IF(ISNUMBER(SEARCH("~*",B182)),"Onbekend","Benzine")),""),"")</f>
        <v/>
      </c>
      <c r="D182" s="27" t="str">
        <f t="shared" si="2"/>
        <v/>
      </c>
      <c r="E182" s="25" t="str">
        <f>Kentekennotatie!B182</f>
        <v/>
      </c>
      <c r="F182" s="28" t="str">
        <f>IFERROR(Table1[[#This Row],[Kilometerstand]],"")</f>
        <v/>
      </c>
      <c r="G182" s="29" t="str">
        <f>IFERROR(Table1[[#This Row],[Darum 1e tenaamstelling]],"")</f>
        <v/>
      </c>
      <c r="H182" s="30" t="str">
        <f>IFERROR(HYPERLINK(Table1[[#This Row],[Foto''s]],"Bekijk deze auto →"),"")</f>
        <v/>
      </c>
    </row>
    <row r="183" spans="1:8" x14ac:dyDescent="0.25">
      <c r="A183" s="31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26" t="str">
        <f>IFERROR(Table1[[#This Row],[Merk]]&amp;" "&amp;Table1[[#This Row],[Model]],"")</f>
        <v/>
      </c>
      <c r="C183" s="23" t="str">
        <f>IFERROR(IF(Table1[[#This Row],[Status]]&lt;&gt;"",IF(ISNUMBER(SEARCH("BEV",B183)),"Elektrisch",IF(ISNUMBER(SEARCH("~*",B183)),"Onbekend","Benzine")),""),"")</f>
        <v/>
      </c>
      <c r="D183" s="27" t="str">
        <f t="shared" si="2"/>
        <v/>
      </c>
      <c r="E183" s="25" t="str">
        <f>Kentekennotatie!B183</f>
        <v/>
      </c>
      <c r="F183" s="28" t="str">
        <f>IFERROR(Table1[[#This Row],[Kilometerstand]],"")</f>
        <v/>
      </c>
      <c r="G183" s="29" t="str">
        <f>IFERROR(Table1[[#This Row],[Darum 1e tenaamstelling]],"")</f>
        <v/>
      </c>
      <c r="H183" s="30" t="str">
        <f>IFERROR(HYPERLINK(Table1[[#This Row],[Foto''s]],"Bekijk deze auto →"),"")</f>
        <v/>
      </c>
    </row>
    <row r="184" spans="1:8" x14ac:dyDescent="0.25">
      <c r="A184" s="31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26" t="str">
        <f>IFERROR(Table1[[#This Row],[Merk]]&amp;" "&amp;Table1[[#This Row],[Model]],"")</f>
        <v/>
      </c>
      <c r="C184" s="23" t="str">
        <f>IFERROR(IF(Table1[[#This Row],[Status]]&lt;&gt;"",IF(ISNUMBER(SEARCH("BEV",B184)),"Elektrisch",IF(ISNUMBER(SEARCH("~*",B184)),"Onbekend","Benzine")),""),"")</f>
        <v/>
      </c>
      <c r="D184" s="27" t="str">
        <f t="shared" si="2"/>
        <v/>
      </c>
      <c r="E184" s="25" t="str">
        <f>Kentekennotatie!B184</f>
        <v/>
      </c>
      <c r="F184" s="28" t="str">
        <f>IFERROR(Table1[[#This Row],[Kilometerstand]],"")</f>
        <v/>
      </c>
      <c r="G184" s="29" t="str">
        <f>IFERROR(Table1[[#This Row],[Darum 1e tenaamstelling]],"")</f>
        <v/>
      </c>
      <c r="H184" s="30" t="str">
        <f>IFERROR(HYPERLINK(Table1[[#This Row],[Foto''s]],"Bekijk deze auto →"),"")</f>
        <v/>
      </c>
    </row>
    <row r="185" spans="1:8" x14ac:dyDescent="0.25">
      <c r="A185" s="31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26" t="str">
        <f>IFERROR(Table1[[#This Row],[Merk]]&amp;" "&amp;Table1[[#This Row],[Model]],"")</f>
        <v/>
      </c>
      <c r="C185" s="23" t="str">
        <f>IFERROR(IF(Table1[[#This Row],[Status]]&lt;&gt;"",IF(ISNUMBER(SEARCH("BEV",B185)),"Elektrisch",IF(ISNUMBER(SEARCH("~*",B185)),"Onbekend","Benzine")),""),"")</f>
        <v/>
      </c>
      <c r="D185" s="27" t="str">
        <f t="shared" si="2"/>
        <v/>
      </c>
      <c r="E185" s="25" t="str">
        <f>Kentekennotatie!B185</f>
        <v/>
      </c>
      <c r="F185" s="28" t="str">
        <f>IFERROR(Table1[[#This Row],[Kilometerstand]],"")</f>
        <v/>
      </c>
      <c r="G185" s="29" t="str">
        <f>IFERROR(Table1[[#This Row],[Darum 1e tenaamstelling]],"")</f>
        <v/>
      </c>
      <c r="H185" s="30" t="str">
        <f>IFERROR(HYPERLINK(Table1[[#This Row],[Foto''s]],"Bekijk deze auto →"),"")</f>
        <v/>
      </c>
    </row>
    <row r="186" spans="1:8" x14ac:dyDescent="0.25">
      <c r="A186" s="31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26" t="str">
        <f>IFERROR(Table1[[#This Row],[Merk]]&amp;" "&amp;Table1[[#This Row],[Model]],"")</f>
        <v/>
      </c>
      <c r="C186" s="23" t="str">
        <f>IFERROR(IF(Table1[[#This Row],[Status]]&lt;&gt;"",IF(ISNUMBER(SEARCH("BEV",B186)),"Elektrisch",IF(ISNUMBER(SEARCH("~*",B186)),"Onbekend","Benzine")),""),"")</f>
        <v/>
      </c>
      <c r="D186" s="27" t="str">
        <f t="shared" si="2"/>
        <v/>
      </c>
      <c r="E186" s="25" t="str">
        <f>Kentekennotatie!B186</f>
        <v/>
      </c>
      <c r="F186" s="28" t="str">
        <f>IFERROR(Table1[[#This Row],[Kilometerstand]],"")</f>
        <v/>
      </c>
      <c r="G186" s="29" t="str">
        <f>IFERROR(Table1[[#This Row],[Darum 1e tenaamstelling]],"")</f>
        <v/>
      </c>
      <c r="H186" s="30" t="str">
        <f>IFERROR(HYPERLINK(Table1[[#This Row],[Foto''s]],"Bekijk deze auto →"),"")</f>
        <v/>
      </c>
    </row>
    <row r="187" spans="1:8" x14ac:dyDescent="0.25">
      <c r="A187" s="31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26" t="str">
        <f>IFERROR(Table1[[#This Row],[Merk]]&amp;" "&amp;Table1[[#This Row],[Model]],"")</f>
        <v/>
      </c>
      <c r="C187" s="23" t="str">
        <f>IFERROR(IF(Table1[[#This Row],[Status]]&lt;&gt;"",IF(ISNUMBER(SEARCH("BEV",B187)),"Elektrisch",IF(ISNUMBER(SEARCH("~*",B187)),"Onbekend","Benzine")),""),"")</f>
        <v/>
      </c>
      <c r="D187" s="27" t="str">
        <f t="shared" si="2"/>
        <v/>
      </c>
      <c r="E187" s="25" t="str">
        <f>Kentekennotatie!B187</f>
        <v/>
      </c>
      <c r="F187" s="28" t="str">
        <f>IFERROR(Table1[[#This Row],[Kilometerstand]],"")</f>
        <v/>
      </c>
      <c r="G187" s="29" t="str">
        <f>IFERROR(Table1[[#This Row],[Darum 1e tenaamstelling]],"")</f>
        <v/>
      </c>
      <c r="H187" s="30" t="str">
        <f>IFERROR(HYPERLINK(Table1[[#This Row],[Foto''s]],"Bekijk deze auto →"),"")</f>
        <v/>
      </c>
    </row>
    <row r="188" spans="1:8" x14ac:dyDescent="0.25">
      <c r="A188" s="31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26" t="str">
        <f>IFERROR(Table1[[#This Row],[Merk]]&amp;" "&amp;Table1[[#This Row],[Model]],"")</f>
        <v/>
      </c>
      <c r="C188" s="23" t="str">
        <f>IFERROR(IF(Table1[[#This Row],[Status]]&lt;&gt;"",IF(ISNUMBER(SEARCH("BEV",B188)),"Elektrisch",IF(ISNUMBER(SEARCH("~*",B188)),"Onbekend","Benzine")),""),"")</f>
        <v/>
      </c>
      <c r="D188" s="27" t="str">
        <f t="shared" si="2"/>
        <v/>
      </c>
      <c r="E188" s="25" t="str">
        <f>Kentekennotatie!B188</f>
        <v/>
      </c>
      <c r="F188" s="28" t="str">
        <f>IFERROR(Table1[[#This Row],[Kilometerstand]],"")</f>
        <v/>
      </c>
      <c r="G188" s="29" t="str">
        <f>IFERROR(Table1[[#This Row],[Darum 1e tenaamstelling]],"")</f>
        <v/>
      </c>
      <c r="H188" s="30" t="str">
        <f>IFERROR(HYPERLINK(Table1[[#This Row],[Foto''s]],"Bekijk deze auto →"),"")</f>
        <v/>
      </c>
    </row>
    <row r="189" spans="1:8" x14ac:dyDescent="0.25">
      <c r="A189" s="31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26" t="str">
        <f>IFERROR(Table1[[#This Row],[Merk]]&amp;" "&amp;Table1[[#This Row],[Model]],"")</f>
        <v/>
      </c>
      <c r="C189" s="23" t="str">
        <f>IFERROR(IF(Table1[[#This Row],[Status]]&lt;&gt;"",IF(ISNUMBER(SEARCH("BEV",B189)),"Elektrisch",IF(ISNUMBER(SEARCH("~*",B189)),"Onbekend","Benzine")),""),"")</f>
        <v/>
      </c>
      <c r="D189" s="27" t="str">
        <f t="shared" si="2"/>
        <v/>
      </c>
      <c r="E189" s="25" t="str">
        <f>Kentekennotatie!B189</f>
        <v/>
      </c>
      <c r="F189" s="28" t="str">
        <f>IFERROR(Table1[[#This Row],[Kilometerstand]],"")</f>
        <v/>
      </c>
      <c r="G189" s="29" t="str">
        <f>IFERROR(Table1[[#This Row],[Darum 1e tenaamstelling]],"")</f>
        <v/>
      </c>
      <c r="H189" s="30" t="str">
        <f>IFERROR(HYPERLINK(Table1[[#This Row],[Foto''s]],"Bekijk deze auto →"),"")</f>
        <v/>
      </c>
    </row>
    <row r="190" spans="1:8" x14ac:dyDescent="0.25">
      <c r="A190" s="31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26" t="str">
        <f>IFERROR(Table1[[#This Row],[Merk]]&amp;" "&amp;Table1[[#This Row],[Model]],"")</f>
        <v/>
      </c>
      <c r="C190" s="23" t="str">
        <f>IFERROR(IF(Table1[[#This Row],[Status]]&lt;&gt;"",IF(ISNUMBER(SEARCH("BEV",B190)),"Elektrisch",IF(ISNUMBER(SEARCH("~*",B190)),"Onbekend","Benzine")),""),"")</f>
        <v/>
      </c>
      <c r="D190" s="27" t="str">
        <f t="shared" si="2"/>
        <v/>
      </c>
      <c r="E190" s="25" t="str">
        <f>Kentekennotatie!B190</f>
        <v/>
      </c>
      <c r="F190" s="28" t="str">
        <f>IFERROR(Table1[[#This Row],[Kilometerstand]],"")</f>
        <v/>
      </c>
      <c r="G190" s="29" t="str">
        <f>IFERROR(Table1[[#This Row],[Darum 1e tenaamstelling]],"")</f>
        <v/>
      </c>
      <c r="H190" s="30" t="str">
        <f>IFERROR(HYPERLINK(Table1[[#This Row],[Foto''s]],"Bekijk deze auto →"),"")</f>
        <v/>
      </c>
    </row>
    <row r="191" spans="1:8" x14ac:dyDescent="0.25">
      <c r="A191" s="31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26" t="str">
        <f>IFERROR(Table1[[#This Row],[Merk]]&amp;" "&amp;Table1[[#This Row],[Model]],"")</f>
        <v/>
      </c>
      <c r="C191" s="23" t="str">
        <f>IFERROR(IF(Table1[[#This Row],[Status]]&lt;&gt;"",IF(ISNUMBER(SEARCH("BEV",B191)),"Elektrisch",IF(ISNUMBER(SEARCH("~*",B191)),"Onbekend","Benzine")),""),"")</f>
        <v/>
      </c>
      <c r="D191" s="27" t="str">
        <f t="shared" si="2"/>
        <v/>
      </c>
      <c r="E191" s="25" t="str">
        <f>Kentekennotatie!B191</f>
        <v/>
      </c>
      <c r="F191" s="28" t="str">
        <f>IFERROR(Table1[[#This Row],[Kilometerstand]],"")</f>
        <v/>
      </c>
      <c r="G191" s="29" t="str">
        <f>IFERROR(Table1[[#This Row],[Darum 1e tenaamstelling]],"")</f>
        <v/>
      </c>
      <c r="H191" s="30" t="str">
        <f>IFERROR(HYPERLINK(Table1[[#This Row],[Foto''s]],"Bekijk deze auto →"),"")</f>
        <v/>
      </c>
    </row>
    <row r="192" spans="1:8" x14ac:dyDescent="0.25">
      <c r="A192" s="31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26" t="str">
        <f>IFERROR(Table1[[#This Row],[Merk]]&amp;" "&amp;Table1[[#This Row],[Model]],"")</f>
        <v/>
      </c>
      <c r="C192" s="23" t="str">
        <f>IFERROR(IF(Table1[[#This Row],[Status]]&lt;&gt;"",IF(ISNUMBER(SEARCH("BEV",B192)),"Elektrisch",IF(ISNUMBER(SEARCH("~*",B192)),"Onbekend","Benzine")),""),"")</f>
        <v/>
      </c>
      <c r="D192" s="27" t="str">
        <f t="shared" si="2"/>
        <v/>
      </c>
      <c r="E192" s="25" t="str">
        <f>Kentekennotatie!B192</f>
        <v/>
      </c>
      <c r="F192" s="28" t="str">
        <f>IFERROR(Table1[[#This Row],[Kilometerstand]],"")</f>
        <v/>
      </c>
      <c r="G192" s="29" t="str">
        <f>IFERROR(Table1[[#This Row],[Darum 1e tenaamstelling]],"")</f>
        <v/>
      </c>
      <c r="H192" s="30" t="str">
        <f>IFERROR(HYPERLINK(Table1[[#This Row],[Foto''s]],"Bekijk deze auto →"),"")</f>
        <v/>
      </c>
    </row>
    <row r="193" spans="1:8" x14ac:dyDescent="0.25">
      <c r="A193" s="31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26" t="str">
        <f>IFERROR(Table1[[#This Row],[Merk]]&amp;" "&amp;Table1[[#This Row],[Model]],"")</f>
        <v/>
      </c>
      <c r="C193" s="23" t="str">
        <f>IFERROR(IF(Table1[[#This Row],[Status]]&lt;&gt;"",IF(ISNUMBER(SEARCH("BEV",B193)),"Elektrisch",IF(ISNUMBER(SEARCH("~*",B193)),"Onbekend","Benzine")),""),"")</f>
        <v/>
      </c>
      <c r="D193" s="27" t="str">
        <f t="shared" si="2"/>
        <v/>
      </c>
      <c r="E193" s="25" t="str">
        <f>Kentekennotatie!B193</f>
        <v/>
      </c>
      <c r="F193" s="28" t="str">
        <f>IFERROR(Table1[[#This Row],[Kilometerstand]],"")</f>
        <v/>
      </c>
      <c r="G193" s="29" t="str">
        <f>IFERROR(Table1[[#This Row],[Darum 1e tenaamstelling]],"")</f>
        <v/>
      </c>
      <c r="H193" s="30" t="str">
        <f>IFERROR(HYPERLINK(Table1[[#This Row],[Foto''s]],"Bekijk deze auto →"),"")</f>
        <v/>
      </c>
    </row>
    <row r="194" spans="1:8" x14ac:dyDescent="0.25">
      <c r="A194" s="31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26" t="str">
        <f>IFERROR(Table1[[#This Row],[Merk]]&amp;" "&amp;Table1[[#This Row],[Model]],"")</f>
        <v/>
      </c>
      <c r="C194" s="23" t="str">
        <f>IFERROR(IF(Table1[[#This Row],[Status]]&lt;&gt;"",IF(ISNUMBER(SEARCH("BEV",B194)),"Elektrisch",IF(ISNUMBER(SEARCH("~*",B194)),"Onbekend","Benzine")),""),"")</f>
        <v/>
      </c>
      <c r="D194" s="27" t="str">
        <f t="shared" si="2"/>
        <v/>
      </c>
      <c r="E194" s="25" t="str">
        <f>Kentekennotatie!B194</f>
        <v/>
      </c>
      <c r="F194" s="28" t="str">
        <f>IFERROR(Table1[[#This Row],[Kilometerstand]],"")</f>
        <v/>
      </c>
      <c r="G194" s="29" t="str">
        <f>IFERROR(Table1[[#This Row],[Darum 1e tenaamstelling]],"")</f>
        <v/>
      </c>
      <c r="H194" s="30" t="str">
        <f>IFERROR(HYPERLINK(Table1[[#This Row],[Foto''s]],"Bekijk deze auto →"),"")</f>
        <v/>
      </c>
    </row>
    <row r="195" spans="1:8" x14ac:dyDescent="0.25">
      <c r="A195" s="31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26" t="str">
        <f>IFERROR(Table1[[#This Row],[Merk]]&amp;" "&amp;Table1[[#This Row],[Model]],"")</f>
        <v/>
      </c>
      <c r="C195" s="23" t="str">
        <f>IFERROR(IF(Table1[[#This Row],[Status]]&lt;&gt;"",IF(ISNUMBER(SEARCH("BEV",B195)),"Elektrisch",IF(ISNUMBER(SEARCH("~*",B195)),"Onbekend","Benzine")),""),"")</f>
        <v/>
      </c>
      <c r="D195" s="27" t="str">
        <f t="shared" ref="D195:D250" si="3">IF(E195&lt;&gt;"","NL","")</f>
        <v/>
      </c>
      <c r="E195" s="25" t="str">
        <f>Kentekennotatie!B195</f>
        <v/>
      </c>
      <c r="F195" s="28" t="str">
        <f>IFERROR(Table1[[#This Row],[Kilometerstand]],"")</f>
        <v/>
      </c>
      <c r="G195" s="29" t="str">
        <f>IFERROR(Table1[[#This Row],[Darum 1e tenaamstelling]],"")</f>
        <v/>
      </c>
      <c r="H195" s="30" t="str">
        <f>IFERROR(HYPERLINK(Table1[[#This Row],[Foto''s]],"Bekijk deze auto →"),"")</f>
        <v/>
      </c>
    </row>
    <row r="196" spans="1:8" x14ac:dyDescent="0.25">
      <c r="A196" s="31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26" t="str">
        <f>IFERROR(Table1[[#This Row],[Merk]]&amp;" "&amp;Table1[[#This Row],[Model]],"")</f>
        <v/>
      </c>
      <c r="C196" s="23" t="str">
        <f>IFERROR(IF(Table1[[#This Row],[Status]]&lt;&gt;"",IF(ISNUMBER(SEARCH("BEV",B196)),"Elektrisch",IF(ISNUMBER(SEARCH("~*",B196)),"Onbekend","Benzine")),""),"")</f>
        <v/>
      </c>
      <c r="D196" s="27" t="str">
        <f t="shared" si="3"/>
        <v/>
      </c>
      <c r="E196" s="25" t="str">
        <f>Kentekennotatie!B196</f>
        <v/>
      </c>
      <c r="F196" s="28" t="str">
        <f>IFERROR(Table1[[#This Row],[Kilometerstand]],"")</f>
        <v/>
      </c>
      <c r="G196" s="29" t="str">
        <f>IFERROR(Table1[[#This Row],[Darum 1e tenaamstelling]],"")</f>
        <v/>
      </c>
      <c r="H196" s="30" t="str">
        <f>IFERROR(HYPERLINK(Table1[[#This Row],[Foto''s]],"Bekijk deze auto →"),"")</f>
        <v/>
      </c>
    </row>
    <row r="197" spans="1:8" x14ac:dyDescent="0.25">
      <c r="A197" s="31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26" t="str">
        <f>IFERROR(Table1[[#This Row],[Merk]]&amp;" "&amp;Table1[[#This Row],[Model]],"")</f>
        <v/>
      </c>
      <c r="C197" s="23" t="str">
        <f>IFERROR(IF(Table1[[#This Row],[Status]]&lt;&gt;"",IF(ISNUMBER(SEARCH("BEV",B197)),"Elektrisch",IF(ISNUMBER(SEARCH("~*",B197)),"Onbekend","Benzine")),""),"")</f>
        <v/>
      </c>
      <c r="D197" s="27" t="str">
        <f t="shared" si="3"/>
        <v/>
      </c>
      <c r="E197" s="25" t="str">
        <f>Kentekennotatie!B197</f>
        <v/>
      </c>
      <c r="F197" s="28" t="str">
        <f>IFERROR(Table1[[#This Row],[Kilometerstand]],"")</f>
        <v/>
      </c>
      <c r="G197" s="29" t="str">
        <f>IFERROR(Table1[[#This Row],[Darum 1e tenaamstelling]],"")</f>
        <v/>
      </c>
      <c r="H197" s="30" t="str">
        <f>IFERROR(HYPERLINK(Table1[[#This Row],[Foto''s]],"Bekijk deze auto →"),"")</f>
        <v/>
      </c>
    </row>
    <row r="198" spans="1:8" x14ac:dyDescent="0.25">
      <c r="A198" s="31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26" t="str">
        <f>IFERROR(Table1[[#This Row],[Merk]]&amp;" "&amp;Table1[[#This Row],[Model]],"")</f>
        <v/>
      </c>
      <c r="C198" s="23" t="str">
        <f>IFERROR(IF(Table1[[#This Row],[Status]]&lt;&gt;"",IF(ISNUMBER(SEARCH("BEV",B198)),"Elektrisch",IF(ISNUMBER(SEARCH("~*",B198)),"Onbekend","Benzine")),""),"")</f>
        <v/>
      </c>
      <c r="D198" s="27" t="str">
        <f t="shared" si="3"/>
        <v/>
      </c>
      <c r="E198" s="25" t="str">
        <f>Kentekennotatie!B198</f>
        <v/>
      </c>
      <c r="F198" s="28" t="str">
        <f>IFERROR(Table1[[#This Row],[Kilometerstand]],"")</f>
        <v/>
      </c>
      <c r="G198" s="29" t="str">
        <f>IFERROR(Table1[[#This Row],[Darum 1e tenaamstelling]],"")</f>
        <v/>
      </c>
      <c r="H198" s="30" t="str">
        <f>IFERROR(HYPERLINK(Table1[[#This Row],[Foto''s]],"Bekijk deze auto →"),"")</f>
        <v/>
      </c>
    </row>
    <row r="199" spans="1:8" x14ac:dyDescent="0.25">
      <c r="A199" s="31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26" t="str">
        <f>IFERROR(Table1[[#This Row],[Merk]]&amp;" "&amp;Table1[[#This Row],[Model]],"")</f>
        <v/>
      </c>
      <c r="C199" s="23" t="str">
        <f>IFERROR(IF(Table1[[#This Row],[Status]]&lt;&gt;"",IF(ISNUMBER(SEARCH("BEV",B199)),"Elektrisch",IF(ISNUMBER(SEARCH("~*",B199)),"Onbekend","Benzine")),""),"")</f>
        <v/>
      </c>
      <c r="D199" s="27" t="str">
        <f t="shared" si="3"/>
        <v/>
      </c>
      <c r="E199" s="25" t="str">
        <f>Kentekennotatie!B199</f>
        <v/>
      </c>
      <c r="F199" s="28" t="str">
        <f>IFERROR(Table1[[#This Row],[Kilometerstand]],"")</f>
        <v/>
      </c>
      <c r="G199" s="29" t="str">
        <f>IFERROR(Table1[[#This Row],[Darum 1e tenaamstelling]],"")</f>
        <v/>
      </c>
      <c r="H199" s="30" t="str">
        <f>IFERROR(HYPERLINK(Table1[[#This Row],[Foto''s]],"Bekijk deze auto →"),"")</f>
        <v/>
      </c>
    </row>
    <row r="200" spans="1:8" x14ac:dyDescent="0.25">
      <c r="A200" s="31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26" t="str">
        <f>IFERROR(Table1[[#This Row],[Merk]]&amp;" "&amp;Table1[[#This Row],[Model]],"")</f>
        <v/>
      </c>
      <c r="C200" s="23" t="str">
        <f>IFERROR(IF(Table1[[#This Row],[Status]]&lt;&gt;"",IF(ISNUMBER(SEARCH("BEV",B200)),"Elektrisch",IF(ISNUMBER(SEARCH("~*",B200)),"Onbekend","Benzine")),""),"")</f>
        <v/>
      </c>
      <c r="D200" s="27" t="str">
        <f t="shared" si="3"/>
        <v/>
      </c>
      <c r="E200" s="25" t="str">
        <f>Kentekennotatie!B200</f>
        <v/>
      </c>
      <c r="F200" s="28" t="str">
        <f>IFERROR(Table1[[#This Row],[Kilometerstand]],"")</f>
        <v/>
      </c>
      <c r="G200" s="29" t="str">
        <f>IFERROR(Table1[[#This Row],[Darum 1e tenaamstelling]],"")</f>
        <v/>
      </c>
      <c r="H200" s="30" t="str">
        <f>IFERROR(HYPERLINK(Table1[[#This Row],[Foto''s]],"Bekijk deze auto →"),"")</f>
        <v/>
      </c>
    </row>
    <row r="201" spans="1:8" x14ac:dyDescent="0.25">
      <c r="A201" s="31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26" t="str">
        <f>IFERROR(Table1[[#This Row],[Merk]]&amp;" "&amp;Table1[[#This Row],[Model]],"")</f>
        <v/>
      </c>
      <c r="C201" s="23" t="str">
        <f>IFERROR(IF(Table1[[#This Row],[Status]]&lt;&gt;"",IF(ISNUMBER(SEARCH("BEV",B201)),"Elektrisch",IF(ISNUMBER(SEARCH("~*",B201)),"Onbekend","Benzine")),""),"")</f>
        <v/>
      </c>
      <c r="D201" s="27" t="str">
        <f t="shared" si="3"/>
        <v/>
      </c>
      <c r="E201" s="25" t="str">
        <f>Kentekennotatie!B201</f>
        <v/>
      </c>
      <c r="F201" s="28" t="str">
        <f>IFERROR(Table1[[#This Row],[Kilometerstand]],"")</f>
        <v/>
      </c>
      <c r="G201" s="29" t="str">
        <f>IFERROR(Table1[[#This Row],[Darum 1e tenaamstelling]],"")</f>
        <v/>
      </c>
      <c r="H201" s="30" t="str">
        <f>IFERROR(HYPERLINK(Table1[[#This Row],[Foto''s]],"Bekijk deze auto →"),"")</f>
        <v/>
      </c>
    </row>
    <row r="202" spans="1:8" x14ac:dyDescent="0.25">
      <c r="A202" s="31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26" t="str">
        <f>IFERROR(Table1[[#This Row],[Merk]]&amp;" "&amp;Table1[[#This Row],[Model]],"")</f>
        <v/>
      </c>
      <c r="C202" s="23" t="str">
        <f>IFERROR(IF(Table1[[#This Row],[Status]]&lt;&gt;"",IF(ISNUMBER(SEARCH("BEV",B202)),"Elektrisch",IF(ISNUMBER(SEARCH("~*",B202)),"Onbekend","Benzine")),""),"")</f>
        <v/>
      </c>
      <c r="D202" s="27" t="str">
        <f t="shared" si="3"/>
        <v/>
      </c>
      <c r="E202" s="25" t="str">
        <f>Kentekennotatie!B202</f>
        <v/>
      </c>
      <c r="F202" s="28" t="str">
        <f>IFERROR(Table1[[#This Row],[Kilometerstand]],"")</f>
        <v/>
      </c>
      <c r="G202" s="29" t="str">
        <f>IFERROR(Table1[[#This Row],[Darum 1e tenaamstelling]],"")</f>
        <v/>
      </c>
      <c r="H202" s="30" t="str">
        <f>IFERROR(HYPERLINK(Table1[[#This Row],[Foto''s]],"Bekijk deze auto →"),"")</f>
        <v/>
      </c>
    </row>
    <row r="203" spans="1:8" x14ac:dyDescent="0.25">
      <c r="A203" s="31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26" t="str">
        <f>IFERROR(Table1[[#This Row],[Merk]]&amp;" "&amp;Table1[[#This Row],[Model]],"")</f>
        <v/>
      </c>
      <c r="C203" s="23" t="str">
        <f>IFERROR(IF(Table1[[#This Row],[Status]]&lt;&gt;"",IF(ISNUMBER(SEARCH("BEV",B203)),"Elektrisch",IF(ISNUMBER(SEARCH("~*",B203)),"Onbekend","Benzine")),""),"")</f>
        <v/>
      </c>
      <c r="D203" s="27" t="str">
        <f t="shared" si="3"/>
        <v/>
      </c>
      <c r="E203" s="25" t="str">
        <f>Kentekennotatie!B203</f>
        <v/>
      </c>
      <c r="F203" s="28" t="str">
        <f>IFERROR(Table1[[#This Row],[Kilometerstand]],"")</f>
        <v/>
      </c>
      <c r="G203" s="29" t="str">
        <f>IFERROR(Table1[[#This Row],[Darum 1e tenaamstelling]],"")</f>
        <v/>
      </c>
      <c r="H203" s="30" t="str">
        <f>IFERROR(HYPERLINK(Table1[[#This Row],[Foto''s]],"Bekijk deze auto →"),"")</f>
        <v/>
      </c>
    </row>
    <row r="204" spans="1:8" x14ac:dyDescent="0.25">
      <c r="A204" s="31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26" t="str">
        <f>IFERROR(Table1[[#This Row],[Merk]]&amp;" "&amp;Table1[[#This Row],[Model]],"")</f>
        <v/>
      </c>
      <c r="C204" s="23" t="str">
        <f>IFERROR(IF(Table1[[#This Row],[Status]]&lt;&gt;"",IF(ISNUMBER(SEARCH("BEV",B204)),"Elektrisch",IF(ISNUMBER(SEARCH("~*",B204)),"Onbekend","Benzine")),""),"")</f>
        <v/>
      </c>
      <c r="D204" s="27" t="str">
        <f t="shared" si="3"/>
        <v/>
      </c>
      <c r="E204" s="25" t="str">
        <f>Kentekennotatie!B204</f>
        <v/>
      </c>
      <c r="F204" s="28" t="str">
        <f>IFERROR(Table1[[#This Row],[Kilometerstand]],"")</f>
        <v/>
      </c>
      <c r="G204" s="29" t="str">
        <f>IFERROR(Table1[[#This Row],[Darum 1e tenaamstelling]],"")</f>
        <v/>
      </c>
      <c r="H204" s="30" t="str">
        <f>IFERROR(HYPERLINK(Table1[[#This Row],[Foto''s]],"Bekijk deze auto →"),"")</f>
        <v/>
      </c>
    </row>
    <row r="205" spans="1:8" x14ac:dyDescent="0.25">
      <c r="A205" s="31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26" t="str">
        <f>IFERROR(Table1[[#This Row],[Merk]]&amp;" "&amp;Table1[[#This Row],[Model]],"")</f>
        <v/>
      </c>
      <c r="C205" s="23" t="str">
        <f>IFERROR(IF(Table1[[#This Row],[Status]]&lt;&gt;"",IF(ISNUMBER(SEARCH("BEV",B205)),"Elektrisch",IF(ISNUMBER(SEARCH("~*",B205)),"Onbekend","Benzine")),""),"")</f>
        <v/>
      </c>
      <c r="D205" s="27" t="str">
        <f t="shared" si="3"/>
        <v/>
      </c>
      <c r="E205" s="25" t="str">
        <f>Kentekennotatie!B205</f>
        <v/>
      </c>
      <c r="F205" s="28" t="str">
        <f>IFERROR(Table1[[#This Row],[Kilometerstand]],"")</f>
        <v/>
      </c>
      <c r="G205" s="29" t="str">
        <f>IFERROR(Table1[[#This Row],[Darum 1e tenaamstelling]],"")</f>
        <v/>
      </c>
      <c r="H205" s="30" t="str">
        <f>IFERROR(HYPERLINK(Table1[[#This Row],[Foto''s]],"Bekijk deze auto →"),"")</f>
        <v/>
      </c>
    </row>
    <row r="206" spans="1:8" x14ac:dyDescent="0.25">
      <c r="A206" s="31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26" t="str">
        <f>IFERROR(Table1[[#This Row],[Merk]]&amp;" "&amp;Table1[[#This Row],[Model]],"")</f>
        <v/>
      </c>
      <c r="C206" s="23" t="str">
        <f>IFERROR(IF(Table1[[#This Row],[Status]]&lt;&gt;"",IF(ISNUMBER(SEARCH("BEV",B206)),"Elektrisch",IF(ISNUMBER(SEARCH("~*",B206)),"Onbekend","Benzine")),""),"")</f>
        <v/>
      </c>
      <c r="D206" s="27" t="str">
        <f t="shared" si="3"/>
        <v/>
      </c>
      <c r="E206" s="25" t="str">
        <f>Kentekennotatie!B206</f>
        <v/>
      </c>
      <c r="F206" s="28" t="str">
        <f>IFERROR(Table1[[#This Row],[Kilometerstand]],"")</f>
        <v/>
      </c>
      <c r="G206" s="29" t="str">
        <f>IFERROR(Table1[[#This Row],[Darum 1e tenaamstelling]],"")</f>
        <v/>
      </c>
      <c r="H206" s="30" t="str">
        <f>IFERROR(HYPERLINK(Table1[[#This Row],[Foto''s]],"Bekijk deze auto →"),"")</f>
        <v/>
      </c>
    </row>
    <row r="207" spans="1:8" x14ac:dyDescent="0.25">
      <c r="A207" s="31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26" t="str">
        <f>IFERROR(Table1[[#This Row],[Merk]]&amp;" "&amp;Table1[[#This Row],[Model]],"")</f>
        <v/>
      </c>
      <c r="C207" s="23" t="str">
        <f>IFERROR(IF(Table1[[#This Row],[Status]]&lt;&gt;"",IF(ISNUMBER(SEARCH("BEV",B207)),"Elektrisch",IF(ISNUMBER(SEARCH("~*",B207)),"Onbekend","Benzine")),""),"")</f>
        <v/>
      </c>
      <c r="D207" s="27" t="str">
        <f t="shared" si="3"/>
        <v/>
      </c>
      <c r="E207" s="25" t="str">
        <f>Kentekennotatie!B207</f>
        <v/>
      </c>
      <c r="F207" s="28" t="str">
        <f>IFERROR(Table1[[#This Row],[Kilometerstand]],"")</f>
        <v/>
      </c>
      <c r="G207" s="29" t="str">
        <f>IFERROR(Table1[[#This Row],[Darum 1e tenaamstelling]],"")</f>
        <v/>
      </c>
      <c r="H207" s="30" t="str">
        <f>IFERROR(HYPERLINK(Table1[[#This Row],[Foto''s]],"Bekijk deze auto →"),"")</f>
        <v/>
      </c>
    </row>
    <row r="208" spans="1:8" x14ac:dyDescent="0.25">
      <c r="A208" s="31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26" t="str">
        <f>IFERROR(Table1[[#This Row],[Merk]]&amp;" "&amp;Table1[[#This Row],[Model]],"")</f>
        <v/>
      </c>
      <c r="C208" s="23" t="str">
        <f>IFERROR(IF(Table1[[#This Row],[Status]]&lt;&gt;"",IF(ISNUMBER(SEARCH("BEV",B208)),"Elektrisch",IF(ISNUMBER(SEARCH("~*",B208)),"Onbekend","Benzine")),""),"")</f>
        <v/>
      </c>
      <c r="D208" s="27" t="str">
        <f t="shared" si="3"/>
        <v/>
      </c>
      <c r="E208" s="25" t="str">
        <f>Kentekennotatie!B208</f>
        <v/>
      </c>
      <c r="F208" s="28" t="str">
        <f>IFERROR(Table1[[#This Row],[Kilometerstand]],"")</f>
        <v/>
      </c>
      <c r="G208" s="29" t="str">
        <f>IFERROR(Table1[[#This Row],[Darum 1e tenaamstelling]],"")</f>
        <v/>
      </c>
      <c r="H208" s="30" t="str">
        <f>IFERROR(HYPERLINK(Table1[[#This Row],[Foto''s]],"Bekijk deze auto →"),"")</f>
        <v/>
      </c>
    </row>
    <row r="209" spans="1:8" x14ac:dyDescent="0.25">
      <c r="A209" s="31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26" t="str">
        <f>IFERROR(Table1[[#This Row],[Merk]]&amp;" "&amp;Table1[[#This Row],[Model]],"")</f>
        <v/>
      </c>
      <c r="C209" s="23" t="str">
        <f>IFERROR(IF(Table1[[#This Row],[Status]]&lt;&gt;"",IF(ISNUMBER(SEARCH("BEV",B209)),"Elektrisch",IF(ISNUMBER(SEARCH("~*",B209)),"Onbekend","Benzine")),""),"")</f>
        <v/>
      </c>
      <c r="D209" s="27" t="str">
        <f t="shared" si="3"/>
        <v/>
      </c>
      <c r="E209" s="25" t="str">
        <f>Kentekennotatie!B209</f>
        <v/>
      </c>
      <c r="F209" s="28" t="str">
        <f>IFERROR(Table1[[#This Row],[Kilometerstand]],"")</f>
        <v/>
      </c>
      <c r="G209" s="29" t="str">
        <f>IFERROR(Table1[[#This Row],[Darum 1e tenaamstelling]],"")</f>
        <v/>
      </c>
      <c r="H209" s="30" t="str">
        <f>IFERROR(HYPERLINK(Table1[[#This Row],[Foto''s]],"Bekijk deze auto →"),"")</f>
        <v/>
      </c>
    </row>
    <row r="210" spans="1:8" x14ac:dyDescent="0.25">
      <c r="A210" s="31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26" t="str">
        <f>IFERROR(Table1[[#This Row],[Merk]]&amp;" "&amp;Table1[[#This Row],[Model]],"")</f>
        <v/>
      </c>
      <c r="C210" s="23" t="str">
        <f>IFERROR(IF(Table1[[#This Row],[Status]]&lt;&gt;"",IF(ISNUMBER(SEARCH("BEV",B210)),"Elektrisch",IF(ISNUMBER(SEARCH("~*",B210)),"Onbekend","Benzine")),""),"")</f>
        <v/>
      </c>
      <c r="D210" s="27" t="str">
        <f t="shared" si="3"/>
        <v/>
      </c>
      <c r="E210" s="25" t="str">
        <f>Kentekennotatie!B210</f>
        <v/>
      </c>
      <c r="F210" s="28" t="str">
        <f>IFERROR(Table1[[#This Row],[Kilometerstand]],"")</f>
        <v/>
      </c>
      <c r="G210" s="29" t="str">
        <f>IFERROR(Table1[[#This Row],[Darum 1e tenaamstelling]],"")</f>
        <v/>
      </c>
      <c r="H210" s="30" t="str">
        <f>IFERROR(HYPERLINK(Table1[[#This Row],[Foto''s]],"Bekijk deze auto →"),"")</f>
        <v/>
      </c>
    </row>
    <row r="211" spans="1:8" x14ac:dyDescent="0.25">
      <c r="A211" s="31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26" t="str">
        <f>IFERROR(Table1[[#This Row],[Merk]]&amp;" "&amp;Table1[[#This Row],[Model]],"")</f>
        <v/>
      </c>
      <c r="C211" s="23" t="str">
        <f>IFERROR(IF(Table1[[#This Row],[Status]]&lt;&gt;"",IF(ISNUMBER(SEARCH("BEV",B211)),"Elektrisch",IF(ISNUMBER(SEARCH("~*",B211)),"Onbekend","Benzine")),""),"")</f>
        <v/>
      </c>
      <c r="D211" s="27" t="str">
        <f t="shared" si="3"/>
        <v/>
      </c>
      <c r="E211" s="25" t="str">
        <f>Kentekennotatie!B211</f>
        <v/>
      </c>
      <c r="F211" s="28" t="str">
        <f>IFERROR(Table1[[#This Row],[Kilometerstand]],"")</f>
        <v/>
      </c>
      <c r="G211" s="29" t="str">
        <f>IFERROR(Table1[[#This Row],[Darum 1e tenaamstelling]],"")</f>
        <v/>
      </c>
      <c r="H211" s="30" t="str">
        <f>IFERROR(HYPERLINK(Table1[[#This Row],[Foto''s]],"Bekijk deze auto →"),"")</f>
        <v/>
      </c>
    </row>
    <row r="212" spans="1:8" x14ac:dyDescent="0.25">
      <c r="A212" s="31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26" t="str">
        <f>IFERROR(Table1[[#This Row],[Merk]]&amp;" "&amp;Table1[[#This Row],[Model]],"")</f>
        <v/>
      </c>
      <c r="C212" s="23" t="str">
        <f>IFERROR(IF(Table1[[#This Row],[Status]]&lt;&gt;"",IF(ISNUMBER(SEARCH("BEV",B212)),"Elektrisch",IF(ISNUMBER(SEARCH("~*",B212)),"Onbekend","Benzine")),""),"")</f>
        <v/>
      </c>
      <c r="D212" s="27" t="str">
        <f t="shared" si="3"/>
        <v/>
      </c>
      <c r="E212" s="25" t="str">
        <f>Kentekennotatie!B212</f>
        <v/>
      </c>
      <c r="F212" s="28" t="str">
        <f>IFERROR(Table1[[#This Row],[Kilometerstand]],"")</f>
        <v/>
      </c>
      <c r="G212" s="29" t="str">
        <f>IFERROR(Table1[[#This Row],[Darum 1e tenaamstelling]],"")</f>
        <v/>
      </c>
      <c r="H212" s="30" t="str">
        <f>IFERROR(HYPERLINK(Table1[[#This Row],[Foto''s]],"Bekijk deze auto →"),"")</f>
        <v/>
      </c>
    </row>
    <row r="213" spans="1:8" x14ac:dyDescent="0.25">
      <c r="A213" s="31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26" t="str">
        <f>IFERROR(Table1[[#This Row],[Merk]]&amp;" "&amp;Table1[[#This Row],[Model]],"")</f>
        <v/>
      </c>
      <c r="C213" s="23" t="str">
        <f>IFERROR(IF(Table1[[#This Row],[Status]]&lt;&gt;"",IF(ISNUMBER(SEARCH("BEV",B213)),"Elektrisch",IF(ISNUMBER(SEARCH("~*",B213)),"Onbekend","Benzine")),""),"")</f>
        <v/>
      </c>
      <c r="D213" s="27" t="str">
        <f t="shared" si="3"/>
        <v/>
      </c>
      <c r="E213" s="25" t="str">
        <f>Kentekennotatie!B213</f>
        <v/>
      </c>
      <c r="F213" s="28" t="str">
        <f>IFERROR(Table1[[#This Row],[Kilometerstand]],"")</f>
        <v/>
      </c>
      <c r="G213" s="29" t="str">
        <f>IFERROR(Table1[[#This Row],[Darum 1e tenaamstelling]],"")</f>
        <v/>
      </c>
      <c r="H213" s="30" t="str">
        <f>IFERROR(HYPERLINK(Table1[[#This Row],[Foto''s]],"Bekijk deze auto →"),"")</f>
        <v/>
      </c>
    </row>
    <row r="214" spans="1:8" x14ac:dyDescent="0.25">
      <c r="A214" s="31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26" t="str">
        <f>IFERROR(Table1[[#This Row],[Merk]]&amp;" "&amp;Table1[[#This Row],[Model]],"")</f>
        <v/>
      </c>
      <c r="C214" s="23" t="str">
        <f>IFERROR(IF(Table1[[#This Row],[Status]]&lt;&gt;"",IF(ISNUMBER(SEARCH("BEV",B214)),"Elektrisch",IF(ISNUMBER(SEARCH("~*",B214)),"Onbekend","Benzine")),""),"")</f>
        <v/>
      </c>
      <c r="D214" s="27" t="str">
        <f t="shared" si="3"/>
        <v/>
      </c>
      <c r="E214" s="25" t="str">
        <f>Kentekennotatie!B214</f>
        <v/>
      </c>
      <c r="F214" s="28" t="str">
        <f>IFERROR(Table1[[#This Row],[Kilometerstand]],"")</f>
        <v/>
      </c>
      <c r="G214" s="29" t="str">
        <f>IFERROR(Table1[[#This Row],[Darum 1e tenaamstelling]],"")</f>
        <v/>
      </c>
      <c r="H214" s="30" t="str">
        <f>IFERROR(HYPERLINK(Table1[[#This Row],[Foto''s]],"Bekijk deze auto →"),"")</f>
        <v/>
      </c>
    </row>
    <row r="215" spans="1:8" x14ac:dyDescent="0.25">
      <c r="A215" s="31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26" t="str">
        <f>IFERROR(Table1[[#This Row],[Merk]]&amp;" "&amp;Table1[[#This Row],[Model]],"")</f>
        <v/>
      </c>
      <c r="C215" s="23" t="str">
        <f>IFERROR(IF(Table1[[#This Row],[Status]]&lt;&gt;"",IF(ISNUMBER(SEARCH("BEV",B215)),"Elektrisch",IF(ISNUMBER(SEARCH("~*",B215)),"Onbekend","Benzine")),""),"")</f>
        <v/>
      </c>
      <c r="D215" s="27" t="str">
        <f t="shared" si="3"/>
        <v/>
      </c>
      <c r="E215" s="25" t="str">
        <f>Kentekennotatie!B215</f>
        <v/>
      </c>
      <c r="F215" s="28" t="str">
        <f>IFERROR(Table1[[#This Row],[Kilometerstand]],"")</f>
        <v/>
      </c>
      <c r="G215" s="29" t="str">
        <f>IFERROR(Table1[[#This Row],[Darum 1e tenaamstelling]],"")</f>
        <v/>
      </c>
      <c r="H215" s="30" t="str">
        <f>IFERROR(HYPERLINK(Table1[[#This Row],[Foto''s]],"Bekijk deze auto →"),"")</f>
        <v/>
      </c>
    </row>
    <row r="216" spans="1:8" x14ac:dyDescent="0.25">
      <c r="A216" s="31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26" t="str">
        <f>IFERROR(Table1[[#This Row],[Merk]]&amp;" "&amp;Table1[[#This Row],[Model]],"")</f>
        <v/>
      </c>
      <c r="C216" s="23" t="str">
        <f>IFERROR(IF(Table1[[#This Row],[Status]]&lt;&gt;"",IF(ISNUMBER(SEARCH("BEV",B216)),"Elektrisch",IF(ISNUMBER(SEARCH("~*",B216)),"Onbekend","Benzine")),""),"")</f>
        <v/>
      </c>
      <c r="D216" s="27" t="str">
        <f t="shared" si="3"/>
        <v/>
      </c>
      <c r="E216" s="25" t="str">
        <f>Kentekennotatie!B216</f>
        <v/>
      </c>
      <c r="F216" s="28" t="str">
        <f>IFERROR(Table1[[#This Row],[Kilometerstand]],"")</f>
        <v/>
      </c>
      <c r="G216" s="29" t="str">
        <f>IFERROR(Table1[[#This Row],[Darum 1e tenaamstelling]],"")</f>
        <v/>
      </c>
      <c r="H216" s="30" t="str">
        <f>IFERROR(HYPERLINK(Table1[[#This Row],[Foto''s]],"Bekijk deze auto →"),"")</f>
        <v/>
      </c>
    </row>
    <row r="217" spans="1:8" x14ac:dyDescent="0.25">
      <c r="A217" s="31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26" t="str">
        <f>IFERROR(Table1[[#This Row],[Merk]]&amp;" "&amp;Table1[[#This Row],[Model]],"")</f>
        <v/>
      </c>
      <c r="C217" s="23" t="str">
        <f>IFERROR(IF(Table1[[#This Row],[Status]]&lt;&gt;"",IF(ISNUMBER(SEARCH("BEV",B217)),"Elektrisch",IF(ISNUMBER(SEARCH("~*",B217)),"Onbekend","Benzine")),""),"")</f>
        <v/>
      </c>
      <c r="D217" s="27" t="str">
        <f t="shared" si="3"/>
        <v/>
      </c>
      <c r="E217" s="25" t="str">
        <f>Kentekennotatie!B217</f>
        <v/>
      </c>
      <c r="F217" s="28" t="str">
        <f>IFERROR(Table1[[#This Row],[Kilometerstand]],"")</f>
        <v/>
      </c>
      <c r="G217" s="29" t="str">
        <f>IFERROR(Table1[[#This Row],[Darum 1e tenaamstelling]],"")</f>
        <v/>
      </c>
      <c r="H217" s="30" t="str">
        <f>IFERROR(HYPERLINK(Table1[[#This Row],[Foto''s]],"Bekijk deze auto →"),"")</f>
        <v/>
      </c>
    </row>
    <row r="218" spans="1:8" x14ac:dyDescent="0.25">
      <c r="A218" s="31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26" t="str">
        <f>IFERROR(Table1[[#This Row],[Merk]]&amp;" "&amp;Table1[[#This Row],[Model]],"")</f>
        <v/>
      </c>
      <c r="C218" s="23" t="str">
        <f>IFERROR(IF(Table1[[#This Row],[Status]]&lt;&gt;"",IF(ISNUMBER(SEARCH("BEV",B218)),"Elektrisch",IF(ISNUMBER(SEARCH("~*",B218)),"Onbekend","Benzine")),""),"")</f>
        <v/>
      </c>
      <c r="D218" s="27" t="str">
        <f t="shared" si="3"/>
        <v/>
      </c>
      <c r="E218" s="25" t="str">
        <f>Kentekennotatie!B218</f>
        <v/>
      </c>
      <c r="F218" s="28" t="str">
        <f>IFERROR(Table1[[#This Row],[Kilometerstand]],"")</f>
        <v/>
      </c>
      <c r="G218" s="29" t="str">
        <f>IFERROR(Table1[[#This Row],[Darum 1e tenaamstelling]],"")</f>
        <v/>
      </c>
      <c r="H218" s="30" t="str">
        <f>IFERROR(HYPERLINK(Table1[[#This Row],[Foto''s]],"Bekijk deze auto →"),"")</f>
        <v/>
      </c>
    </row>
    <row r="219" spans="1:8" x14ac:dyDescent="0.25">
      <c r="A219" s="31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26" t="str">
        <f>IFERROR(Table1[[#This Row],[Merk]]&amp;" "&amp;Table1[[#This Row],[Model]],"")</f>
        <v/>
      </c>
      <c r="C219" s="23" t="str">
        <f>IFERROR(IF(Table1[[#This Row],[Status]]&lt;&gt;"",IF(ISNUMBER(SEARCH("BEV",B219)),"Elektrisch",IF(ISNUMBER(SEARCH("~*",B219)),"Onbekend","Benzine")),""),"")</f>
        <v/>
      </c>
      <c r="D219" s="27" t="str">
        <f t="shared" si="3"/>
        <v/>
      </c>
      <c r="E219" s="25" t="str">
        <f>Kentekennotatie!B219</f>
        <v/>
      </c>
      <c r="F219" s="28" t="str">
        <f>IFERROR(Table1[[#This Row],[Kilometerstand]],"")</f>
        <v/>
      </c>
      <c r="G219" s="29" t="str">
        <f>IFERROR(Table1[[#This Row],[Darum 1e tenaamstelling]],"")</f>
        <v/>
      </c>
      <c r="H219" s="30" t="str">
        <f>IFERROR(HYPERLINK(Table1[[#This Row],[Foto''s]],"Bekijk deze auto →"),"")</f>
        <v/>
      </c>
    </row>
    <row r="220" spans="1:8" x14ac:dyDescent="0.25">
      <c r="A220" s="31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26" t="str">
        <f>IFERROR(Table1[[#This Row],[Merk]]&amp;" "&amp;Table1[[#This Row],[Model]],"")</f>
        <v/>
      </c>
      <c r="C220" s="23" t="str">
        <f>IFERROR(IF(Table1[[#This Row],[Status]]&lt;&gt;"",IF(ISNUMBER(SEARCH("BEV",B220)),"Elektrisch",IF(ISNUMBER(SEARCH("~*",B220)),"Onbekend","Benzine")),""),"")</f>
        <v/>
      </c>
      <c r="D220" s="27" t="str">
        <f t="shared" si="3"/>
        <v/>
      </c>
      <c r="E220" s="25" t="str">
        <f>Kentekennotatie!B220</f>
        <v/>
      </c>
      <c r="F220" s="28" t="str">
        <f>IFERROR(Table1[[#This Row],[Kilometerstand]],"")</f>
        <v/>
      </c>
      <c r="G220" s="29" t="str">
        <f>IFERROR(Table1[[#This Row],[Darum 1e tenaamstelling]],"")</f>
        <v/>
      </c>
      <c r="H220" s="30" t="str">
        <f>IFERROR(HYPERLINK(Table1[[#This Row],[Foto''s]],"Bekijk deze auto →"),"")</f>
        <v/>
      </c>
    </row>
    <row r="221" spans="1:8" x14ac:dyDescent="0.25">
      <c r="A221" s="31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26" t="str">
        <f>IFERROR(Table1[[#This Row],[Merk]]&amp;" "&amp;Table1[[#This Row],[Model]],"")</f>
        <v/>
      </c>
      <c r="C221" s="23" t="str">
        <f>IFERROR(IF(Table1[[#This Row],[Status]]&lt;&gt;"",IF(ISNUMBER(SEARCH("BEV",B221)),"Elektrisch",IF(ISNUMBER(SEARCH("~*",B221)),"Onbekend","Benzine")),""),"")</f>
        <v/>
      </c>
      <c r="D221" s="27" t="str">
        <f t="shared" si="3"/>
        <v/>
      </c>
      <c r="E221" s="25" t="str">
        <f>Kentekennotatie!B221</f>
        <v/>
      </c>
      <c r="F221" s="28" t="str">
        <f>IFERROR(Table1[[#This Row],[Kilometerstand]],"")</f>
        <v/>
      </c>
      <c r="G221" s="29" t="str">
        <f>IFERROR(Table1[[#This Row],[Darum 1e tenaamstelling]],"")</f>
        <v/>
      </c>
      <c r="H221" s="30" t="str">
        <f>IFERROR(HYPERLINK(Table1[[#This Row],[Foto''s]],"Bekijk deze auto →"),"")</f>
        <v/>
      </c>
    </row>
    <row r="222" spans="1:8" x14ac:dyDescent="0.25">
      <c r="A222" s="31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26" t="str">
        <f>IFERROR(Table1[[#This Row],[Merk]]&amp;" "&amp;Table1[[#This Row],[Model]],"")</f>
        <v/>
      </c>
      <c r="C222" s="23" t="str">
        <f>IFERROR(IF(Table1[[#This Row],[Status]]&lt;&gt;"",IF(ISNUMBER(SEARCH("BEV",B222)),"Elektrisch",IF(ISNUMBER(SEARCH("~*",B222)),"Onbekend","Benzine")),""),"")</f>
        <v/>
      </c>
      <c r="D222" s="27" t="str">
        <f t="shared" si="3"/>
        <v/>
      </c>
      <c r="E222" s="25" t="str">
        <f>Kentekennotatie!B222</f>
        <v/>
      </c>
      <c r="F222" s="28" t="str">
        <f>IFERROR(Table1[[#This Row],[Kilometerstand]],"")</f>
        <v/>
      </c>
      <c r="G222" s="29" t="str">
        <f>IFERROR(Table1[[#This Row],[Darum 1e tenaamstelling]],"")</f>
        <v/>
      </c>
      <c r="H222" s="30" t="str">
        <f>IFERROR(HYPERLINK(Table1[[#This Row],[Foto''s]],"Bekijk deze auto →"),"")</f>
        <v/>
      </c>
    </row>
    <row r="223" spans="1:8" x14ac:dyDescent="0.25">
      <c r="A223" s="31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26" t="str">
        <f>IFERROR(Table1[[#This Row],[Merk]]&amp;" "&amp;Table1[[#This Row],[Model]],"")</f>
        <v/>
      </c>
      <c r="C223" s="23" t="str">
        <f>IFERROR(IF(Table1[[#This Row],[Status]]&lt;&gt;"",IF(ISNUMBER(SEARCH("BEV",B223)),"Elektrisch",IF(ISNUMBER(SEARCH("~*",B223)),"Onbekend","Benzine")),""),"")</f>
        <v/>
      </c>
      <c r="D223" s="27" t="str">
        <f t="shared" si="3"/>
        <v/>
      </c>
      <c r="E223" s="25" t="str">
        <f>Kentekennotatie!B223</f>
        <v/>
      </c>
      <c r="F223" s="28" t="str">
        <f>IFERROR(Table1[[#This Row],[Kilometerstand]],"")</f>
        <v/>
      </c>
      <c r="G223" s="29" t="str">
        <f>IFERROR(Table1[[#This Row],[Darum 1e tenaamstelling]],"")</f>
        <v/>
      </c>
      <c r="H223" s="30" t="str">
        <f>IFERROR(HYPERLINK(Table1[[#This Row],[Foto''s]],"Bekijk deze auto →"),"")</f>
        <v/>
      </c>
    </row>
    <row r="224" spans="1:8" x14ac:dyDescent="0.25">
      <c r="A224" s="31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26" t="str">
        <f>IFERROR(Table1[[#This Row],[Merk]]&amp;" "&amp;Table1[[#This Row],[Model]],"")</f>
        <v/>
      </c>
      <c r="C224" s="23" t="str">
        <f>IFERROR(IF(Table1[[#This Row],[Status]]&lt;&gt;"",IF(ISNUMBER(SEARCH("BEV",B224)),"Elektrisch",IF(ISNUMBER(SEARCH("~*",B224)),"Onbekend","Benzine")),""),"")</f>
        <v/>
      </c>
      <c r="D224" s="27" t="str">
        <f t="shared" si="3"/>
        <v/>
      </c>
      <c r="E224" s="25" t="str">
        <f>Kentekennotatie!B224</f>
        <v/>
      </c>
      <c r="F224" s="28" t="str">
        <f>IFERROR(Table1[[#This Row],[Kilometerstand]],"")</f>
        <v/>
      </c>
      <c r="G224" s="29" t="str">
        <f>IFERROR(Table1[[#This Row],[Darum 1e tenaamstelling]],"")</f>
        <v/>
      </c>
      <c r="H224" s="30" t="str">
        <f>IFERROR(HYPERLINK(Table1[[#This Row],[Foto''s]],"Bekijk deze auto →"),"")</f>
        <v/>
      </c>
    </row>
    <row r="225" spans="1:8" x14ac:dyDescent="0.25">
      <c r="A225" s="31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26" t="str">
        <f>IFERROR(Table1[[#This Row],[Merk]]&amp;" "&amp;Table1[[#This Row],[Model]],"")</f>
        <v/>
      </c>
      <c r="C225" s="23" t="str">
        <f>IFERROR(IF(Table1[[#This Row],[Status]]&lt;&gt;"",IF(ISNUMBER(SEARCH("BEV",B225)),"Elektrisch",IF(ISNUMBER(SEARCH("~*",B225)),"Onbekend","Benzine")),""),"")</f>
        <v/>
      </c>
      <c r="D225" s="27" t="str">
        <f t="shared" si="3"/>
        <v/>
      </c>
      <c r="E225" s="25" t="str">
        <f>Kentekennotatie!B225</f>
        <v/>
      </c>
      <c r="F225" s="28" t="str">
        <f>IFERROR(Table1[[#This Row],[Kilometerstand]],"")</f>
        <v/>
      </c>
      <c r="G225" s="29" t="str">
        <f>IFERROR(Table1[[#This Row],[Darum 1e tenaamstelling]],"")</f>
        <v/>
      </c>
      <c r="H225" s="30" t="str">
        <f>IFERROR(HYPERLINK(Table1[[#This Row],[Foto''s]],"Bekijk deze auto →"),"")</f>
        <v/>
      </c>
    </row>
    <row r="226" spans="1:8" x14ac:dyDescent="0.25">
      <c r="A226" s="31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26" t="str">
        <f>IFERROR(Table1[[#This Row],[Merk]]&amp;" "&amp;Table1[[#This Row],[Model]],"")</f>
        <v/>
      </c>
      <c r="C226" s="23" t="str">
        <f>IFERROR(IF(Table1[[#This Row],[Status]]&lt;&gt;"",IF(ISNUMBER(SEARCH("BEV",B226)),"Elektrisch",IF(ISNUMBER(SEARCH("~*",B226)),"Onbekend","Benzine")),""),"")</f>
        <v/>
      </c>
      <c r="D226" s="27" t="str">
        <f t="shared" si="3"/>
        <v/>
      </c>
      <c r="E226" s="25" t="str">
        <f>Kentekennotatie!B226</f>
        <v/>
      </c>
      <c r="F226" s="28" t="str">
        <f>IFERROR(Table1[[#This Row],[Kilometerstand]],"")</f>
        <v/>
      </c>
      <c r="G226" s="29" t="str">
        <f>IFERROR(Table1[[#This Row],[Darum 1e tenaamstelling]],"")</f>
        <v/>
      </c>
      <c r="H226" s="30" t="str">
        <f>IFERROR(HYPERLINK(Table1[[#This Row],[Foto''s]],"Bekijk deze auto →"),"")</f>
        <v/>
      </c>
    </row>
    <row r="227" spans="1:8" x14ac:dyDescent="0.25">
      <c r="A227" s="31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26" t="str">
        <f>IFERROR(Table1[[#This Row],[Merk]]&amp;" "&amp;Table1[[#This Row],[Model]],"")</f>
        <v/>
      </c>
      <c r="C227" s="23" t="str">
        <f>IFERROR(IF(Table1[[#This Row],[Status]]&lt;&gt;"",IF(ISNUMBER(SEARCH("BEV",B227)),"Elektrisch",IF(ISNUMBER(SEARCH("~*",B227)),"Onbekend","Benzine")),""),"")</f>
        <v/>
      </c>
      <c r="D227" s="27" t="str">
        <f t="shared" si="3"/>
        <v/>
      </c>
      <c r="E227" s="25" t="str">
        <f>Kentekennotatie!B227</f>
        <v/>
      </c>
      <c r="F227" s="28" t="str">
        <f>IFERROR(Table1[[#This Row],[Kilometerstand]],"")</f>
        <v/>
      </c>
      <c r="G227" s="29" t="str">
        <f>IFERROR(Table1[[#This Row],[Darum 1e tenaamstelling]],"")</f>
        <v/>
      </c>
      <c r="H227" s="30" t="str">
        <f>IFERROR(HYPERLINK(Table1[[#This Row],[Foto''s]],"Bekijk deze auto →"),"")</f>
        <v/>
      </c>
    </row>
    <row r="228" spans="1:8" x14ac:dyDescent="0.25">
      <c r="A228" s="31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26" t="str">
        <f>IFERROR(Table1[[#This Row],[Merk]]&amp;" "&amp;Table1[[#This Row],[Model]],"")</f>
        <v/>
      </c>
      <c r="C228" s="23" t="str">
        <f>IFERROR(IF(Table1[[#This Row],[Status]]&lt;&gt;"",IF(ISNUMBER(SEARCH("BEV",B228)),"Elektrisch",IF(ISNUMBER(SEARCH("~*",B228)),"Onbekend","Benzine")),""),"")</f>
        <v/>
      </c>
      <c r="D228" s="27" t="str">
        <f t="shared" si="3"/>
        <v/>
      </c>
      <c r="E228" s="25" t="str">
        <f>Kentekennotatie!B228</f>
        <v/>
      </c>
      <c r="F228" s="28" t="str">
        <f>IFERROR(Table1[[#This Row],[Kilometerstand]],"")</f>
        <v/>
      </c>
      <c r="G228" s="29" t="str">
        <f>IFERROR(Table1[[#This Row],[Darum 1e tenaamstelling]],"")</f>
        <v/>
      </c>
      <c r="H228" s="30" t="str">
        <f>IFERROR(HYPERLINK(Table1[[#This Row],[Foto''s]],"Bekijk deze auto →"),"")</f>
        <v/>
      </c>
    </row>
    <row r="229" spans="1:8" x14ac:dyDescent="0.25">
      <c r="A229" s="31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26" t="str">
        <f>IFERROR(Table1[[#This Row],[Merk]]&amp;" "&amp;Table1[[#This Row],[Model]],"")</f>
        <v/>
      </c>
      <c r="C229" s="23" t="str">
        <f>IFERROR(IF(Table1[[#This Row],[Status]]&lt;&gt;"",IF(ISNUMBER(SEARCH("BEV",B229)),"Elektrisch",IF(ISNUMBER(SEARCH("~*",B229)),"Onbekend","Benzine")),""),"")</f>
        <v/>
      </c>
      <c r="D229" s="27" t="str">
        <f t="shared" si="3"/>
        <v/>
      </c>
      <c r="E229" s="25" t="str">
        <f>Kentekennotatie!B229</f>
        <v/>
      </c>
      <c r="F229" s="28" t="str">
        <f>IFERROR(Table1[[#This Row],[Kilometerstand]],"")</f>
        <v/>
      </c>
      <c r="G229" s="29" t="str">
        <f>IFERROR(Table1[[#This Row],[Darum 1e tenaamstelling]],"")</f>
        <v/>
      </c>
      <c r="H229" s="30" t="str">
        <f>IFERROR(HYPERLINK(Table1[[#This Row],[Foto''s]],"Bekijk deze auto →"),"")</f>
        <v/>
      </c>
    </row>
    <row r="230" spans="1:8" x14ac:dyDescent="0.25">
      <c r="A230" s="31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26" t="str">
        <f>IFERROR(Table1[[#This Row],[Merk]]&amp;" "&amp;Table1[[#This Row],[Model]],"")</f>
        <v/>
      </c>
      <c r="C230" s="23" t="str">
        <f>IFERROR(IF(Table1[[#This Row],[Status]]&lt;&gt;"",IF(ISNUMBER(SEARCH("BEV",B230)),"Elektrisch",IF(ISNUMBER(SEARCH("~*",B230)),"Onbekend","Benzine")),""),"")</f>
        <v/>
      </c>
      <c r="D230" s="27" t="str">
        <f t="shared" si="3"/>
        <v/>
      </c>
      <c r="E230" s="25" t="str">
        <f>Kentekennotatie!B230</f>
        <v/>
      </c>
      <c r="F230" s="28" t="str">
        <f>IFERROR(Table1[[#This Row],[Kilometerstand]],"")</f>
        <v/>
      </c>
      <c r="G230" s="29" t="str">
        <f>IFERROR(Table1[[#This Row],[Darum 1e tenaamstelling]],"")</f>
        <v/>
      </c>
      <c r="H230" s="30" t="str">
        <f>IFERROR(HYPERLINK(Table1[[#This Row],[Foto''s]],"Bekijk deze auto →"),"")</f>
        <v/>
      </c>
    </row>
    <row r="231" spans="1:8" x14ac:dyDescent="0.25">
      <c r="A231" s="31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26" t="str">
        <f>IFERROR(Table1[[#This Row],[Merk]]&amp;" "&amp;Table1[[#This Row],[Model]],"")</f>
        <v/>
      </c>
      <c r="C231" s="23" t="str">
        <f>IFERROR(IF(Table1[[#This Row],[Status]]&lt;&gt;"",IF(ISNUMBER(SEARCH("BEV",B231)),"Elektrisch",IF(ISNUMBER(SEARCH("~*",B231)),"Onbekend","Benzine")),""),"")</f>
        <v/>
      </c>
      <c r="D231" s="27" t="str">
        <f t="shared" si="3"/>
        <v/>
      </c>
      <c r="E231" s="25" t="str">
        <f>Kentekennotatie!B231</f>
        <v/>
      </c>
      <c r="F231" s="28" t="str">
        <f>IFERROR(Table1[[#This Row],[Kilometerstand]],"")</f>
        <v/>
      </c>
      <c r="G231" s="29" t="str">
        <f>IFERROR(Table1[[#This Row],[Darum 1e tenaamstelling]],"")</f>
        <v/>
      </c>
      <c r="H231" s="30" t="str">
        <f>IFERROR(HYPERLINK(Table1[[#This Row],[Foto''s]],"Bekijk deze auto →"),"")</f>
        <v/>
      </c>
    </row>
    <row r="232" spans="1:8" x14ac:dyDescent="0.25">
      <c r="A232" s="31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26" t="str">
        <f>IFERROR(Table1[[#This Row],[Merk]]&amp;" "&amp;Table1[[#This Row],[Model]],"")</f>
        <v/>
      </c>
      <c r="C232" s="23" t="str">
        <f>IFERROR(IF(Table1[[#This Row],[Status]]&lt;&gt;"",IF(ISNUMBER(SEARCH("BEV",B232)),"Elektrisch",IF(ISNUMBER(SEARCH("~*",B232)),"Onbekend","Benzine")),""),"")</f>
        <v/>
      </c>
      <c r="D232" s="27" t="str">
        <f t="shared" si="3"/>
        <v/>
      </c>
      <c r="E232" s="25" t="str">
        <f>Kentekennotatie!B232</f>
        <v/>
      </c>
      <c r="F232" s="28" t="str">
        <f>IFERROR(Table1[[#This Row],[Kilometerstand]],"")</f>
        <v/>
      </c>
      <c r="G232" s="29" t="str">
        <f>IFERROR(Table1[[#This Row],[Darum 1e tenaamstelling]],"")</f>
        <v/>
      </c>
      <c r="H232" s="30" t="str">
        <f>IFERROR(HYPERLINK(Table1[[#This Row],[Foto''s]],"Bekijk deze auto →"),"")</f>
        <v/>
      </c>
    </row>
    <row r="233" spans="1:8" x14ac:dyDescent="0.25">
      <c r="A233" s="31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26" t="str">
        <f>IFERROR(Table1[[#This Row],[Merk]]&amp;" "&amp;Table1[[#This Row],[Model]],"")</f>
        <v/>
      </c>
      <c r="C233" s="23" t="str">
        <f>IFERROR(IF(Table1[[#This Row],[Status]]&lt;&gt;"",IF(ISNUMBER(SEARCH("BEV",B233)),"Elektrisch",IF(ISNUMBER(SEARCH("~*",B233)),"Onbekend","Benzine")),""),"")</f>
        <v/>
      </c>
      <c r="D233" s="27" t="str">
        <f t="shared" si="3"/>
        <v/>
      </c>
      <c r="E233" s="25" t="str">
        <f>Kentekennotatie!B233</f>
        <v/>
      </c>
      <c r="F233" s="28" t="str">
        <f>IFERROR(Table1[[#This Row],[Kilometerstand]],"")</f>
        <v/>
      </c>
      <c r="G233" s="29" t="str">
        <f>IFERROR(Table1[[#This Row],[Darum 1e tenaamstelling]],"")</f>
        <v/>
      </c>
      <c r="H233" s="30" t="str">
        <f>IFERROR(HYPERLINK(Table1[[#This Row],[Foto''s]],"Bekijk deze auto →"),"")</f>
        <v/>
      </c>
    </row>
    <row r="234" spans="1:8" x14ac:dyDescent="0.25">
      <c r="A234" s="31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26" t="str">
        <f>IFERROR(Table1[[#This Row],[Merk]]&amp;" "&amp;Table1[[#This Row],[Model]],"")</f>
        <v/>
      </c>
      <c r="C234" s="23" t="str">
        <f>IFERROR(IF(Table1[[#This Row],[Status]]&lt;&gt;"",IF(ISNUMBER(SEARCH("BEV",B234)),"Elektrisch",IF(ISNUMBER(SEARCH("~*",B234)),"Onbekend","Benzine")),""),"")</f>
        <v/>
      </c>
      <c r="D234" s="27" t="str">
        <f t="shared" si="3"/>
        <v/>
      </c>
      <c r="E234" s="25" t="str">
        <f>Kentekennotatie!B234</f>
        <v/>
      </c>
      <c r="F234" s="28" t="str">
        <f>IFERROR(Table1[[#This Row],[Kilometerstand]],"")</f>
        <v/>
      </c>
      <c r="G234" s="29" t="str">
        <f>IFERROR(Table1[[#This Row],[Darum 1e tenaamstelling]],"")</f>
        <v/>
      </c>
      <c r="H234" s="30" t="str">
        <f>IFERROR(HYPERLINK(Table1[[#This Row],[Foto''s]],"Bekijk deze auto →"),"")</f>
        <v/>
      </c>
    </row>
    <row r="235" spans="1:8" x14ac:dyDescent="0.25">
      <c r="A235" s="31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26" t="str">
        <f>IFERROR(Table1[[#This Row],[Merk]]&amp;" "&amp;Table1[[#This Row],[Model]],"")</f>
        <v/>
      </c>
      <c r="C235" s="23" t="str">
        <f>IFERROR(IF(Table1[[#This Row],[Status]]&lt;&gt;"",IF(ISNUMBER(SEARCH("BEV",B235)),"Elektrisch",IF(ISNUMBER(SEARCH("~*",B235)),"Onbekend","Benzine")),""),"")</f>
        <v/>
      </c>
      <c r="D235" s="27" t="str">
        <f t="shared" si="3"/>
        <v/>
      </c>
      <c r="E235" s="25" t="str">
        <f>Kentekennotatie!B235</f>
        <v/>
      </c>
      <c r="F235" s="28" t="str">
        <f>IFERROR(Table1[[#This Row],[Kilometerstand]],"")</f>
        <v/>
      </c>
      <c r="G235" s="29" t="str">
        <f>IFERROR(Table1[[#This Row],[Darum 1e tenaamstelling]],"")</f>
        <v/>
      </c>
      <c r="H235" s="30" t="str">
        <f>IFERROR(HYPERLINK(Table1[[#This Row],[Foto''s]],"Bekijk deze auto →"),"")</f>
        <v/>
      </c>
    </row>
    <row r="236" spans="1:8" x14ac:dyDescent="0.25">
      <c r="A236" s="31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26" t="str">
        <f>IFERROR(Table1[[#This Row],[Merk]]&amp;" "&amp;Table1[[#This Row],[Model]],"")</f>
        <v/>
      </c>
      <c r="C236" s="23" t="str">
        <f>IFERROR(IF(Table1[[#This Row],[Status]]&lt;&gt;"",IF(ISNUMBER(SEARCH("BEV",B236)),"Elektrisch",IF(ISNUMBER(SEARCH("~*",B236)),"Onbekend","Benzine")),""),"")</f>
        <v/>
      </c>
      <c r="D236" s="27" t="str">
        <f t="shared" si="3"/>
        <v/>
      </c>
      <c r="E236" s="25" t="str">
        <f>Kentekennotatie!B236</f>
        <v/>
      </c>
      <c r="F236" s="28" t="str">
        <f>IFERROR(Table1[[#This Row],[Kilometerstand]],"")</f>
        <v/>
      </c>
      <c r="G236" s="29" t="str">
        <f>IFERROR(Table1[[#This Row],[Darum 1e tenaamstelling]],"")</f>
        <v/>
      </c>
      <c r="H236" s="30" t="str">
        <f>IFERROR(HYPERLINK(Table1[[#This Row],[Foto''s]],"Bekijk deze auto →"),"")</f>
        <v/>
      </c>
    </row>
    <row r="237" spans="1:8" x14ac:dyDescent="0.25">
      <c r="A237" s="31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26" t="str">
        <f>IFERROR(Table1[[#This Row],[Merk]]&amp;" "&amp;Table1[[#This Row],[Model]],"")</f>
        <v/>
      </c>
      <c r="C237" s="23" t="str">
        <f>IFERROR(IF(Table1[[#This Row],[Status]]&lt;&gt;"",IF(ISNUMBER(SEARCH("BEV",B237)),"Elektrisch",IF(ISNUMBER(SEARCH("~*",B237)),"Onbekend","Benzine")),""),"")</f>
        <v/>
      </c>
      <c r="D237" s="27" t="str">
        <f t="shared" si="3"/>
        <v/>
      </c>
      <c r="E237" s="25" t="str">
        <f>Kentekennotatie!B237</f>
        <v/>
      </c>
      <c r="F237" s="28" t="str">
        <f>IFERROR(Table1[[#This Row],[Kilometerstand]],"")</f>
        <v/>
      </c>
      <c r="G237" s="29" t="str">
        <f>IFERROR(Table1[[#This Row],[Darum 1e tenaamstelling]],"")</f>
        <v/>
      </c>
      <c r="H237" s="30" t="str">
        <f>IFERROR(HYPERLINK(Table1[[#This Row],[Foto''s]],"Bekijk deze auto →"),"")</f>
        <v/>
      </c>
    </row>
    <row r="238" spans="1:8" x14ac:dyDescent="0.25">
      <c r="A238" s="31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26" t="str">
        <f>IFERROR(Table1[[#This Row],[Merk]]&amp;" "&amp;Table1[[#This Row],[Model]],"")</f>
        <v/>
      </c>
      <c r="C238" s="23" t="str">
        <f>IFERROR(IF(Table1[[#This Row],[Status]]&lt;&gt;"",IF(ISNUMBER(SEARCH("BEV",B238)),"Elektrisch",IF(ISNUMBER(SEARCH("~*",B238)),"Onbekend","Benzine")),""),"")</f>
        <v/>
      </c>
      <c r="D238" s="27" t="str">
        <f t="shared" si="3"/>
        <v/>
      </c>
      <c r="E238" s="25" t="str">
        <f>Kentekennotatie!B238</f>
        <v/>
      </c>
      <c r="F238" s="28" t="str">
        <f>IFERROR(Table1[[#This Row],[Kilometerstand]],"")</f>
        <v/>
      </c>
      <c r="G238" s="29" t="str">
        <f>IFERROR(Table1[[#This Row],[Darum 1e tenaamstelling]],"")</f>
        <v/>
      </c>
      <c r="H238" s="30" t="str">
        <f>IFERROR(HYPERLINK(Table1[[#This Row],[Foto''s]],"Bekijk deze auto →"),"")</f>
        <v/>
      </c>
    </row>
    <row r="239" spans="1:8" x14ac:dyDescent="0.25">
      <c r="A239" s="31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26" t="str">
        <f>IFERROR(Table1[[#This Row],[Merk]]&amp;" "&amp;Table1[[#This Row],[Model]],"")</f>
        <v/>
      </c>
      <c r="C239" s="23" t="str">
        <f>IFERROR(IF(Table1[[#This Row],[Status]]&lt;&gt;"",IF(ISNUMBER(SEARCH("BEV",B239)),"Elektrisch",IF(ISNUMBER(SEARCH("~*",B239)),"Onbekend","Benzine")),""),"")</f>
        <v/>
      </c>
      <c r="D239" s="27" t="str">
        <f t="shared" si="3"/>
        <v/>
      </c>
      <c r="E239" s="25" t="str">
        <f>Kentekennotatie!B239</f>
        <v/>
      </c>
      <c r="F239" s="28" t="str">
        <f>IFERROR(Table1[[#This Row],[Kilometerstand]],"")</f>
        <v/>
      </c>
      <c r="G239" s="29" t="str">
        <f>IFERROR(Table1[[#This Row],[Darum 1e tenaamstelling]],"")</f>
        <v/>
      </c>
      <c r="H239" s="30" t="str">
        <f>IFERROR(HYPERLINK(Table1[[#This Row],[Foto''s]],"Bekijk deze auto →"),"")</f>
        <v/>
      </c>
    </row>
    <row r="240" spans="1:8" x14ac:dyDescent="0.25">
      <c r="A240" s="31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26" t="str">
        <f>IFERROR(Table1[[#This Row],[Merk]]&amp;" "&amp;Table1[[#This Row],[Model]],"")</f>
        <v/>
      </c>
      <c r="C240" s="23" t="str">
        <f>IFERROR(IF(Table1[[#This Row],[Status]]&lt;&gt;"",IF(ISNUMBER(SEARCH("BEV",B240)),"Elektrisch",IF(ISNUMBER(SEARCH("~*",B240)),"Onbekend","Benzine")),""),"")</f>
        <v/>
      </c>
      <c r="D240" s="27" t="str">
        <f t="shared" si="3"/>
        <v/>
      </c>
      <c r="E240" s="25" t="str">
        <f>Kentekennotatie!B240</f>
        <v/>
      </c>
      <c r="F240" s="28" t="str">
        <f>IFERROR(Table1[[#This Row],[Kilometerstand]],"")</f>
        <v/>
      </c>
      <c r="G240" s="29" t="str">
        <f>IFERROR(Table1[[#This Row],[Darum 1e tenaamstelling]],"")</f>
        <v/>
      </c>
      <c r="H240" s="30" t="str">
        <f>IFERROR(HYPERLINK(Table1[[#This Row],[Foto''s]],"Bekijk deze auto →"),"")</f>
        <v/>
      </c>
    </row>
    <row r="241" spans="1:8" x14ac:dyDescent="0.25">
      <c r="A241" s="31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26" t="str">
        <f>IFERROR(Table1[[#This Row],[Merk]]&amp;" "&amp;Table1[[#This Row],[Model]],"")</f>
        <v/>
      </c>
      <c r="C241" s="23" t="str">
        <f>IFERROR(IF(Table1[[#This Row],[Status]]&lt;&gt;"",IF(ISNUMBER(SEARCH("BEV",B241)),"Elektrisch",IF(ISNUMBER(SEARCH("~*",B241)),"Onbekend","Benzine")),""),"")</f>
        <v/>
      </c>
      <c r="D241" s="27" t="str">
        <f t="shared" si="3"/>
        <v/>
      </c>
      <c r="E241" s="25" t="str">
        <f>Kentekennotatie!B241</f>
        <v/>
      </c>
      <c r="F241" s="28" t="str">
        <f>IFERROR(Table1[[#This Row],[Kilometerstand]],"")</f>
        <v/>
      </c>
      <c r="G241" s="29" t="str">
        <f>IFERROR(Table1[[#This Row],[Darum 1e tenaamstelling]],"")</f>
        <v/>
      </c>
      <c r="H241" s="30" t="str">
        <f>IFERROR(HYPERLINK(Table1[[#This Row],[Foto''s]],"Bekijk deze auto →"),"")</f>
        <v/>
      </c>
    </row>
    <row r="242" spans="1:8" x14ac:dyDescent="0.25">
      <c r="A242" s="31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26" t="str">
        <f>IFERROR(Table1[[#This Row],[Merk]]&amp;" "&amp;Table1[[#This Row],[Model]],"")</f>
        <v/>
      </c>
      <c r="C242" s="23" t="str">
        <f>IFERROR(IF(Table1[[#This Row],[Status]]&lt;&gt;"",IF(ISNUMBER(SEARCH("BEV",B242)),"Elektrisch",IF(ISNUMBER(SEARCH("~*",B242)),"Onbekend","Benzine")),""),"")</f>
        <v/>
      </c>
      <c r="D242" s="27" t="str">
        <f t="shared" si="3"/>
        <v/>
      </c>
      <c r="E242" s="25" t="str">
        <f>Kentekennotatie!B242</f>
        <v/>
      </c>
      <c r="F242" s="28" t="str">
        <f>IFERROR(Table1[[#This Row],[Kilometerstand]],"")</f>
        <v/>
      </c>
      <c r="G242" s="29" t="str">
        <f>IFERROR(Table1[[#This Row],[Darum 1e tenaamstelling]],"")</f>
        <v/>
      </c>
      <c r="H242" s="30" t="str">
        <f>IFERROR(HYPERLINK(Table1[[#This Row],[Foto''s]],"Bekijk deze auto →"),"")</f>
        <v/>
      </c>
    </row>
    <row r="243" spans="1:8" x14ac:dyDescent="0.25">
      <c r="A243" s="31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26" t="str">
        <f>IFERROR(Table1[[#This Row],[Merk]]&amp;" "&amp;Table1[[#This Row],[Model]],"")</f>
        <v/>
      </c>
      <c r="C243" s="23" t="str">
        <f>IFERROR(IF(Table1[[#This Row],[Status]]&lt;&gt;"",IF(ISNUMBER(SEARCH("BEV",B243)),"Elektrisch",IF(ISNUMBER(SEARCH("~*",B243)),"Onbekend","Benzine")),""),"")</f>
        <v/>
      </c>
      <c r="D243" s="27" t="str">
        <f t="shared" si="3"/>
        <v/>
      </c>
      <c r="E243" s="25" t="str">
        <f>Kentekennotatie!B243</f>
        <v/>
      </c>
      <c r="F243" s="28" t="str">
        <f>IFERROR(Table1[[#This Row],[Kilometerstand]],"")</f>
        <v/>
      </c>
      <c r="G243" s="29" t="str">
        <f>IFERROR(Table1[[#This Row],[Darum 1e tenaamstelling]],"")</f>
        <v/>
      </c>
      <c r="H243" s="30" t="str">
        <f>IFERROR(HYPERLINK(Table1[[#This Row],[Foto''s]],"Bekijk deze auto →"),"")</f>
        <v/>
      </c>
    </row>
    <row r="244" spans="1:8" x14ac:dyDescent="0.25">
      <c r="A244" s="31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26" t="str">
        <f>IFERROR(Table1[[#This Row],[Merk]]&amp;" "&amp;Table1[[#This Row],[Model]],"")</f>
        <v/>
      </c>
      <c r="C244" s="23" t="str">
        <f>IFERROR(IF(Table1[[#This Row],[Status]]&lt;&gt;"",IF(ISNUMBER(SEARCH("BEV",B244)),"Elektrisch",IF(ISNUMBER(SEARCH("~*",B244)),"Onbekend","Benzine")),""),"")</f>
        <v/>
      </c>
      <c r="D244" s="27" t="str">
        <f t="shared" si="3"/>
        <v/>
      </c>
      <c r="E244" s="25" t="str">
        <f>Kentekennotatie!B244</f>
        <v/>
      </c>
      <c r="F244" s="28" t="str">
        <f>IFERROR(Table1[[#This Row],[Kilometerstand]],"")</f>
        <v/>
      </c>
      <c r="G244" s="29" t="str">
        <f>IFERROR(Table1[[#This Row],[Darum 1e tenaamstelling]],"")</f>
        <v/>
      </c>
      <c r="H244" s="30" t="str">
        <f>IFERROR(HYPERLINK(Table1[[#This Row],[Foto''s]],"Bekijk deze auto →"),"")</f>
        <v/>
      </c>
    </row>
    <row r="245" spans="1:8" x14ac:dyDescent="0.25">
      <c r="A245" s="31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26" t="str">
        <f>IFERROR(Table1[[#This Row],[Merk]]&amp;" "&amp;Table1[[#This Row],[Model]],"")</f>
        <v/>
      </c>
      <c r="C245" s="23" t="str">
        <f>IFERROR(IF(Table1[[#This Row],[Status]]&lt;&gt;"",IF(ISNUMBER(SEARCH("BEV",B245)),"Elektrisch",IF(ISNUMBER(SEARCH("~*",B245)),"Onbekend","Benzine")),""),"")</f>
        <v/>
      </c>
      <c r="D245" s="27" t="str">
        <f t="shared" si="3"/>
        <v/>
      </c>
      <c r="E245" s="25" t="str">
        <f>Kentekennotatie!B245</f>
        <v/>
      </c>
      <c r="F245" s="28" t="str">
        <f>IFERROR(Table1[[#This Row],[Kilometerstand]],"")</f>
        <v/>
      </c>
      <c r="G245" s="29" t="str">
        <f>IFERROR(Table1[[#This Row],[Darum 1e tenaamstelling]],"")</f>
        <v/>
      </c>
      <c r="H245" s="30" t="str">
        <f>IFERROR(HYPERLINK(Table1[[#This Row],[Foto''s]],"Bekijk deze auto →"),"")</f>
        <v/>
      </c>
    </row>
    <row r="246" spans="1:8" x14ac:dyDescent="0.25">
      <c r="A246" s="31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26" t="str">
        <f>IFERROR(Table1[[#This Row],[Merk]]&amp;" "&amp;Table1[[#This Row],[Model]],"")</f>
        <v/>
      </c>
      <c r="C246" s="23" t="str">
        <f>IFERROR(IF(Table1[[#This Row],[Status]]&lt;&gt;"",IF(ISNUMBER(SEARCH("BEV",B246)),"Elektrisch",IF(ISNUMBER(SEARCH("~*",B246)),"Onbekend","Benzine")),""),"")</f>
        <v/>
      </c>
      <c r="D246" s="27" t="str">
        <f t="shared" si="3"/>
        <v/>
      </c>
      <c r="E246" s="25" t="str">
        <f>Kentekennotatie!B246</f>
        <v/>
      </c>
      <c r="F246" s="28" t="str">
        <f>IFERROR(Table1[[#This Row],[Kilometerstand]],"")</f>
        <v/>
      </c>
      <c r="G246" s="29" t="str">
        <f>IFERROR(Table1[[#This Row],[Darum 1e tenaamstelling]],"")</f>
        <v/>
      </c>
      <c r="H246" s="30" t="str">
        <f>IFERROR(HYPERLINK(Table1[[#This Row],[Foto''s]],"Bekijk deze auto →"),"")</f>
        <v/>
      </c>
    </row>
    <row r="247" spans="1:8" x14ac:dyDescent="0.25">
      <c r="A247" s="31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26" t="str">
        <f>IFERROR(Table1[[#This Row],[Merk]]&amp;" "&amp;Table1[[#This Row],[Model]],"")</f>
        <v/>
      </c>
      <c r="C247" s="23" t="str">
        <f>IFERROR(IF(Table1[[#This Row],[Status]]&lt;&gt;"",IF(ISNUMBER(SEARCH("BEV",B247)),"Elektrisch",IF(ISNUMBER(SEARCH("~*",B247)),"Onbekend","Benzine")),""),"")</f>
        <v/>
      </c>
      <c r="D247" s="27" t="str">
        <f t="shared" si="3"/>
        <v/>
      </c>
      <c r="E247" s="25" t="str">
        <f>Kentekennotatie!B247</f>
        <v/>
      </c>
      <c r="F247" s="28" t="str">
        <f>IFERROR(Table1[[#This Row],[Kilometerstand]],"")</f>
        <v/>
      </c>
      <c r="G247" s="29" t="str">
        <f>IFERROR(Table1[[#This Row],[Darum 1e tenaamstelling]],"")</f>
        <v/>
      </c>
      <c r="H247" s="30" t="str">
        <f>IFERROR(HYPERLINK(Table1[[#This Row],[Foto''s]],"Bekijk deze auto →"),"")</f>
        <v/>
      </c>
    </row>
    <row r="248" spans="1:8" x14ac:dyDescent="0.25">
      <c r="A248" s="31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26" t="str">
        <f>IFERROR(Table1[[#This Row],[Merk]]&amp;" "&amp;Table1[[#This Row],[Model]],"")</f>
        <v/>
      </c>
      <c r="C248" s="23" t="str">
        <f>IFERROR(IF(Table1[[#This Row],[Status]]&lt;&gt;"",IF(ISNUMBER(SEARCH("BEV",B248)),"Elektrisch",IF(ISNUMBER(SEARCH("~*",B248)),"Onbekend","Benzine")),""),"")</f>
        <v/>
      </c>
      <c r="D248" s="27" t="str">
        <f t="shared" si="3"/>
        <v/>
      </c>
      <c r="E248" s="25" t="str">
        <f>Kentekennotatie!B248</f>
        <v/>
      </c>
      <c r="F248" s="28" t="str">
        <f>IFERROR(Table1[[#This Row],[Kilometerstand]],"")</f>
        <v/>
      </c>
      <c r="G248" s="29" t="str">
        <f>IFERROR(Table1[[#This Row],[Darum 1e tenaamstelling]],"")</f>
        <v/>
      </c>
      <c r="H248" s="30" t="str">
        <f>IFERROR(HYPERLINK(Table1[[#This Row],[Foto''s]],"Bekijk deze auto →"),"")</f>
        <v/>
      </c>
    </row>
    <row r="249" spans="1:8" x14ac:dyDescent="0.25">
      <c r="A249" s="31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26" t="str">
        <f>IFERROR(Table1[[#This Row],[Merk]]&amp;" "&amp;Table1[[#This Row],[Model]],"")</f>
        <v/>
      </c>
      <c r="C249" s="23" t="str">
        <f>IFERROR(IF(Table1[[#This Row],[Status]]&lt;&gt;"",IF(ISNUMBER(SEARCH("BEV",B249)),"Elektrisch",IF(ISNUMBER(SEARCH("~*",B249)),"Onbekend","Benzine")),""),"")</f>
        <v/>
      </c>
      <c r="D249" s="27" t="str">
        <f t="shared" si="3"/>
        <v/>
      </c>
      <c r="E249" s="25" t="str">
        <f>Kentekennotatie!B249</f>
        <v/>
      </c>
      <c r="F249" s="28" t="str">
        <f>IFERROR(Table1[[#This Row],[Kilometerstand]],"")</f>
        <v/>
      </c>
      <c r="G249" s="29" t="str">
        <f>IFERROR(Table1[[#This Row],[Darum 1e tenaamstelling]],"")</f>
        <v/>
      </c>
      <c r="H249" s="30" t="str">
        <f>IFERROR(HYPERLINK(Table1[[#This Row],[Foto''s]],"Bekijk deze auto →"),"")</f>
        <v/>
      </c>
    </row>
    <row r="250" spans="1:8" x14ac:dyDescent="0.25">
      <c r="A250" s="31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26" t="str">
        <f>IFERROR(Table1[[#This Row],[Merk]]&amp;" "&amp;Table1[[#This Row],[Model]],"")</f>
        <v/>
      </c>
      <c r="C250" s="23" t="str">
        <f>IFERROR(IF(Table1[[#This Row],[Status]]&lt;&gt;"",IF(ISNUMBER(SEARCH("BEV",B250)),"Elektrisch",IF(ISNUMBER(SEARCH("~*",B250)),"Onbekend","Benzine")),""),"")</f>
        <v/>
      </c>
      <c r="D250" s="27" t="str">
        <f t="shared" si="3"/>
        <v/>
      </c>
      <c r="E250" s="25" t="str">
        <f>Kentekennotatie!B250</f>
        <v/>
      </c>
      <c r="F250" s="28" t="str">
        <f>IFERROR(Table1[[#This Row],[Kilometerstand]],"")</f>
        <v/>
      </c>
      <c r="G250" s="29" t="str">
        <f>IFERROR(Table1[[#This Row],[Darum 1e tenaamstelling]],"")</f>
        <v/>
      </c>
      <c r="H250" s="30" t="str">
        <f>IFERROR(HYPERLINK(Table1[[#This Row],[Foto''s]],"Bekijk deze auto →"),"")</f>
        <v/>
      </c>
    </row>
    <row r="251" spans="1:8" x14ac:dyDescent="0.25">
      <c r="D251" s="27" t="str">
        <f>IFERROR(IF(#REF!&lt;&gt;"","NL",""),"")</f>
        <v/>
      </c>
      <c r="G251" s="29"/>
      <c r="H251" s="30"/>
    </row>
    <row r="252" spans="1:8" x14ac:dyDescent="0.25">
      <c r="G252" s="29"/>
      <c r="H252" s="30"/>
    </row>
    <row r="253" spans="1:8" x14ac:dyDescent="0.25">
      <c r="G253" s="29"/>
      <c r="H253" s="30"/>
    </row>
    <row r="254" spans="1:8" x14ac:dyDescent="0.25">
      <c r="G254" s="29"/>
      <c r="H254" s="30"/>
    </row>
    <row r="255" spans="1:8" x14ac:dyDescent="0.25">
      <c r="G255" s="29"/>
      <c r="H255" s="30"/>
    </row>
    <row r="256" spans="1:8" x14ac:dyDescent="0.25">
      <c r="G256" s="29"/>
      <c r="H256" s="30"/>
    </row>
    <row r="257" spans="7:8" x14ac:dyDescent="0.25">
      <c r="G257" s="29"/>
      <c r="H257" s="30"/>
    </row>
    <row r="258" spans="7:8" x14ac:dyDescent="0.25">
      <c r="G258" s="29"/>
      <c r="H258" s="30"/>
    </row>
    <row r="259" spans="7:8" x14ac:dyDescent="0.25">
      <c r="G259" s="29"/>
      <c r="H259" s="30"/>
    </row>
    <row r="260" spans="7:8" x14ac:dyDescent="0.25">
      <c r="G260" s="29"/>
      <c r="H260" s="30"/>
    </row>
    <row r="261" spans="7:8" x14ac:dyDescent="0.25">
      <c r="G261" s="29"/>
      <c r="H261" s="30"/>
    </row>
    <row r="262" spans="7:8" x14ac:dyDescent="0.25">
      <c r="G262" s="29"/>
      <c r="H262" s="30"/>
    </row>
    <row r="263" spans="7:8" x14ac:dyDescent="0.25">
      <c r="G263" s="29"/>
      <c r="H263" s="30"/>
    </row>
    <row r="264" spans="7:8" x14ac:dyDescent="0.25">
      <c r="G264" s="29"/>
      <c r="H264" s="30"/>
    </row>
    <row r="265" spans="7:8" x14ac:dyDescent="0.25">
      <c r="G265" s="29"/>
      <c r="H265" s="30"/>
    </row>
    <row r="266" spans="7:8" x14ac:dyDescent="0.25">
      <c r="G266" s="29"/>
      <c r="H266" s="30"/>
    </row>
    <row r="267" spans="7:8" x14ac:dyDescent="0.25">
      <c r="G267" s="29"/>
      <c r="H267" s="30"/>
    </row>
    <row r="268" spans="7:8" x14ac:dyDescent="0.25">
      <c r="G268" s="29"/>
      <c r="H268" s="30"/>
    </row>
    <row r="269" spans="7:8" x14ac:dyDescent="0.25">
      <c r="G269" s="29"/>
      <c r="H269" s="30"/>
    </row>
    <row r="270" spans="7:8" x14ac:dyDescent="0.25">
      <c r="G270" s="29"/>
      <c r="H270" s="30"/>
    </row>
    <row r="271" spans="7:8" x14ac:dyDescent="0.25">
      <c r="G271" s="29"/>
      <c r="H271" s="30"/>
    </row>
    <row r="272" spans="7:8" x14ac:dyDescent="0.25">
      <c r="G272" s="29"/>
      <c r="H272" s="30"/>
    </row>
    <row r="273" spans="7:8" x14ac:dyDescent="0.25">
      <c r="G273" s="29"/>
      <c r="H273" s="30"/>
    </row>
    <row r="274" spans="7:8" x14ac:dyDescent="0.25">
      <c r="G274" s="29"/>
      <c r="H274" s="30"/>
    </row>
    <row r="275" spans="7:8" x14ac:dyDescent="0.25">
      <c r="G275" s="29"/>
      <c r="H275" s="30"/>
    </row>
    <row r="276" spans="7:8" x14ac:dyDescent="0.25">
      <c r="G276" s="29"/>
      <c r="H276" s="30"/>
    </row>
    <row r="277" spans="7:8" x14ac:dyDescent="0.25">
      <c r="G277" s="29"/>
      <c r="H277" s="30"/>
    </row>
    <row r="278" spans="7:8" x14ac:dyDescent="0.25">
      <c r="G278" s="29"/>
      <c r="H278" s="30"/>
    </row>
    <row r="279" spans="7:8" x14ac:dyDescent="0.25">
      <c r="G279" s="29"/>
      <c r="H279" s="30"/>
    </row>
    <row r="280" spans="7:8" x14ac:dyDescent="0.25">
      <c r="G280" s="29"/>
      <c r="H280" s="30"/>
    </row>
    <row r="281" spans="7:8" x14ac:dyDescent="0.25">
      <c r="G281" s="29"/>
      <c r="H281" s="30"/>
    </row>
    <row r="282" spans="7:8" x14ac:dyDescent="0.25">
      <c r="G282" s="29"/>
      <c r="H282" s="30"/>
    </row>
    <row r="283" spans="7:8" x14ac:dyDescent="0.25">
      <c r="G283" s="29"/>
      <c r="H283" s="30"/>
    </row>
    <row r="284" spans="7:8" x14ac:dyDescent="0.25">
      <c r="G284" s="29"/>
      <c r="H284" s="30"/>
    </row>
    <row r="285" spans="7:8" x14ac:dyDescent="0.25">
      <c r="G285" s="29"/>
      <c r="H285" s="30"/>
    </row>
    <row r="286" spans="7:8" x14ac:dyDescent="0.25">
      <c r="G286" s="29"/>
      <c r="H286" s="30"/>
    </row>
    <row r="287" spans="7:8" x14ac:dyDescent="0.25">
      <c r="G287" s="29"/>
      <c r="H287" s="30"/>
    </row>
    <row r="288" spans="7:8" x14ac:dyDescent="0.25">
      <c r="G288" s="29"/>
      <c r="H288" s="30"/>
    </row>
    <row r="289" spans="7:8" x14ac:dyDescent="0.25">
      <c r="G289" s="29"/>
      <c r="H289" s="30"/>
    </row>
    <row r="290" spans="7:8" x14ac:dyDescent="0.25">
      <c r="G290" s="29"/>
      <c r="H290" s="30"/>
    </row>
    <row r="291" spans="7:8" x14ac:dyDescent="0.25">
      <c r="G291" s="29"/>
      <c r="H291" s="30"/>
    </row>
    <row r="292" spans="7:8" x14ac:dyDescent="0.25">
      <c r="G292" s="29"/>
      <c r="H292" s="30"/>
    </row>
    <row r="293" spans="7:8" x14ac:dyDescent="0.25">
      <c r="G293" s="29"/>
      <c r="H293" s="30"/>
    </row>
    <row r="294" spans="7:8" x14ac:dyDescent="0.25">
      <c r="G294" s="29"/>
      <c r="H294" s="30"/>
    </row>
    <row r="295" spans="7:8" x14ac:dyDescent="0.25">
      <c r="G295" s="29"/>
      <c r="H295" s="30"/>
    </row>
    <row r="296" spans="7:8" x14ac:dyDescent="0.25">
      <c r="G296" s="29"/>
      <c r="H296" s="30"/>
    </row>
    <row r="297" spans="7:8" x14ac:dyDescent="0.25">
      <c r="G297" s="29"/>
      <c r="H297" s="30"/>
    </row>
    <row r="298" spans="7:8" x14ac:dyDescent="0.25">
      <c r="G298" s="29"/>
      <c r="H298" s="30"/>
    </row>
    <row r="299" spans="7:8" x14ac:dyDescent="0.25">
      <c r="G299" s="29"/>
      <c r="H299" s="30"/>
    </row>
    <row r="300" spans="7:8" x14ac:dyDescent="0.25">
      <c r="G300" s="29"/>
      <c r="H300" s="30"/>
    </row>
    <row r="301" spans="7:8" x14ac:dyDescent="0.25">
      <c r="G301" s="29"/>
      <c r="H301" s="30"/>
    </row>
    <row r="302" spans="7:8" x14ac:dyDescent="0.25">
      <c r="G302" s="29"/>
      <c r="H302" s="30"/>
    </row>
    <row r="303" spans="7:8" x14ac:dyDescent="0.25">
      <c r="G303" s="29"/>
      <c r="H303" s="30"/>
    </row>
    <row r="304" spans="7:8" x14ac:dyDescent="0.25">
      <c r="G304" s="29"/>
      <c r="H304" s="30"/>
    </row>
    <row r="305" spans="7:8" x14ac:dyDescent="0.25">
      <c r="G305" s="29"/>
      <c r="H305" s="30"/>
    </row>
    <row r="306" spans="7:8" x14ac:dyDescent="0.25">
      <c r="G306" s="29"/>
      <c r="H306" s="30"/>
    </row>
    <row r="307" spans="7:8" x14ac:dyDescent="0.25">
      <c r="G307" s="29"/>
      <c r="H307" s="30"/>
    </row>
    <row r="308" spans="7:8" x14ac:dyDescent="0.25">
      <c r="G308" s="29"/>
      <c r="H308" s="30"/>
    </row>
    <row r="309" spans="7:8" x14ac:dyDescent="0.25">
      <c r="G309" s="29"/>
      <c r="H309" s="30"/>
    </row>
    <row r="310" spans="7:8" x14ac:dyDescent="0.25">
      <c r="G310" s="29"/>
      <c r="H310" s="30"/>
    </row>
    <row r="311" spans="7:8" x14ac:dyDescent="0.25">
      <c r="G311" s="29"/>
      <c r="H311" s="30"/>
    </row>
    <row r="312" spans="7:8" x14ac:dyDescent="0.25">
      <c r="G312" s="29"/>
      <c r="H312" s="30"/>
    </row>
    <row r="313" spans="7:8" x14ac:dyDescent="0.25">
      <c r="G313" s="29"/>
      <c r="H313" s="30"/>
    </row>
    <row r="314" spans="7:8" x14ac:dyDescent="0.25">
      <c r="G314" s="29"/>
      <c r="H314" s="30"/>
    </row>
    <row r="315" spans="7:8" x14ac:dyDescent="0.25">
      <c r="G315" s="29"/>
      <c r="H315" s="30"/>
    </row>
    <row r="316" spans="7:8" x14ac:dyDescent="0.25">
      <c r="G316" s="29"/>
      <c r="H316" s="30"/>
    </row>
    <row r="317" spans="7:8" x14ac:dyDescent="0.25">
      <c r="G317" s="29"/>
      <c r="H317" s="30"/>
    </row>
    <row r="318" spans="7:8" x14ac:dyDescent="0.25">
      <c r="G318" s="29"/>
      <c r="H318" s="30"/>
    </row>
    <row r="319" spans="7:8" x14ac:dyDescent="0.25">
      <c r="G319" s="29"/>
      <c r="H319" s="30"/>
    </row>
    <row r="320" spans="7:8" x14ac:dyDescent="0.25">
      <c r="G320" s="29"/>
      <c r="H320" s="30"/>
    </row>
    <row r="321" spans="7:8" x14ac:dyDescent="0.25">
      <c r="G321" s="29"/>
      <c r="H321" s="30"/>
    </row>
    <row r="322" spans="7:8" x14ac:dyDescent="0.25">
      <c r="G322" s="29"/>
      <c r="H322" s="30"/>
    </row>
    <row r="323" spans="7:8" x14ac:dyDescent="0.25">
      <c r="G323" s="29"/>
      <c r="H323" s="30"/>
    </row>
    <row r="324" spans="7:8" x14ac:dyDescent="0.25">
      <c r="G324" s="29"/>
      <c r="H324" s="30"/>
    </row>
    <row r="325" spans="7:8" x14ac:dyDescent="0.25">
      <c r="G325" s="29"/>
      <c r="H325" s="30"/>
    </row>
    <row r="326" spans="7:8" x14ac:dyDescent="0.25">
      <c r="G326" s="29"/>
      <c r="H326" s="30"/>
    </row>
    <row r="327" spans="7:8" x14ac:dyDescent="0.25">
      <c r="G327" s="29"/>
      <c r="H327" s="30"/>
    </row>
    <row r="328" spans="7:8" x14ac:dyDescent="0.25">
      <c r="G328" s="29"/>
      <c r="H328" s="30"/>
    </row>
    <row r="329" spans="7:8" x14ac:dyDescent="0.25">
      <c r="G329" s="29"/>
      <c r="H329" s="30"/>
    </row>
    <row r="330" spans="7:8" x14ac:dyDescent="0.25">
      <c r="G330" s="29"/>
      <c r="H330" s="30"/>
    </row>
    <row r="331" spans="7:8" x14ac:dyDescent="0.25">
      <c r="G331" s="29"/>
      <c r="H331" s="30"/>
    </row>
    <row r="332" spans="7:8" x14ac:dyDescent="0.25">
      <c r="G332" s="29"/>
      <c r="H332" s="30"/>
    </row>
    <row r="333" spans="7:8" x14ac:dyDescent="0.25">
      <c r="G333" s="29"/>
      <c r="H333" s="30"/>
    </row>
    <row r="334" spans="7:8" x14ac:dyDescent="0.25">
      <c r="G334" s="29"/>
      <c r="H334" s="30"/>
    </row>
    <row r="335" spans="7:8" x14ac:dyDescent="0.25">
      <c r="G335" s="29"/>
      <c r="H335" s="30"/>
    </row>
    <row r="336" spans="7:8" x14ac:dyDescent="0.25">
      <c r="G336" s="29"/>
      <c r="H336" s="30"/>
    </row>
    <row r="337" spans="7:8" x14ac:dyDescent="0.25">
      <c r="G337" s="29"/>
      <c r="H337" s="30"/>
    </row>
    <row r="338" spans="7:8" x14ac:dyDescent="0.25">
      <c r="G338" s="29"/>
      <c r="H338" s="30"/>
    </row>
    <row r="339" spans="7:8" x14ac:dyDescent="0.25">
      <c r="G339" s="29"/>
      <c r="H339" s="30"/>
    </row>
    <row r="340" spans="7:8" x14ac:dyDescent="0.25">
      <c r="G340" s="29"/>
      <c r="H340" s="30"/>
    </row>
    <row r="341" spans="7:8" x14ac:dyDescent="0.25">
      <c r="G341" s="29"/>
      <c r="H341" s="30"/>
    </row>
    <row r="342" spans="7:8" x14ac:dyDescent="0.25">
      <c r="G342" s="29"/>
      <c r="H342" s="30"/>
    </row>
    <row r="343" spans="7:8" x14ac:dyDescent="0.25">
      <c r="G343" s="29"/>
      <c r="H343" s="30"/>
    </row>
    <row r="344" spans="7:8" x14ac:dyDescent="0.25">
      <c r="G344" s="29"/>
      <c r="H344" s="30"/>
    </row>
    <row r="345" spans="7:8" x14ac:dyDescent="0.25">
      <c r="G345" s="29"/>
      <c r="H345" s="30"/>
    </row>
    <row r="346" spans="7:8" x14ac:dyDescent="0.25">
      <c r="G346" s="29"/>
      <c r="H346" s="30"/>
    </row>
    <row r="347" spans="7:8" x14ac:dyDescent="0.25">
      <c r="G347" s="29"/>
      <c r="H347" s="30"/>
    </row>
    <row r="348" spans="7:8" x14ac:dyDescent="0.25">
      <c r="G348" s="29"/>
      <c r="H348" s="30"/>
    </row>
    <row r="349" spans="7:8" x14ac:dyDescent="0.25">
      <c r="G349" s="29"/>
      <c r="H349" s="30"/>
    </row>
    <row r="350" spans="7:8" x14ac:dyDescent="0.25">
      <c r="G350" s="29"/>
      <c r="H350" s="30"/>
    </row>
    <row r="351" spans="7:8" x14ac:dyDescent="0.25">
      <c r="G351" s="29"/>
      <c r="H351" s="30"/>
    </row>
    <row r="352" spans="7:8" x14ac:dyDescent="0.25">
      <c r="G352" s="29"/>
      <c r="H352" s="30"/>
    </row>
    <row r="353" spans="7:8" x14ac:dyDescent="0.25">
      <c r="G353" s="29"/>
      <c r="H353" s="30"/>
    </row>
    <row r="354" spans="7:8" x14ac:dyDescent="0.25">
      <c r="G354" s="29"/>
      <c r="H354" s="30"/>
    </row>
    <row r="355" spans="7:8" x14ac:dyDescent="0.25">
      <c r="G355" s="29"/>
      <c r="H355" s="30"/>
    </row>
    <row r="356" spans="7:8" x14ac:dyDescent="0.25">
      <c r="G356" s="29"/>
      <c r="H356" s="30"/>
    </row>
    <row r="357" spans="7:8" x14ac:dyDescent="0.25">
      <c r="G357" s="29"/>
      <c r="H357" s="30"/>
    </row>
    <row r="358" spans="7:8" x14ac:dyDescent="0.25">
      <c r="G358" s="29"/>
      <c r="H358" s="30"/>
    </row>
    <row r="359" spans="7:8" x14ac:dyDescent="0.25">
      <c r="G359" s="29"/>
      <c r="H359" s="30"/>
    </row>
    <row r="360" spans="7:8" x14ac:dyDescent="0.25">
      <c r="G360" s="29"/>
      <c r="H360" s="30"/>
    </row>
    <row r="361" spans="7:8" x14ac:dyDescent="0.25">
      <c r="G361" s="29"/>
      <c r="H361" s="30"/>
    </row>
    <row r="362" spans="7:8" x14ac:dyDescent="0.25">
      <c r="G362" s="29"/>
      <c r="H362" s="30"/>
    </row>
    <row r="363" spans="7:8" x14ac:dyDescent="0.25">
      <c r="G363" s="29"/>
      <c r="H363" s="30"/>
    </row>
    <row r="364" spans="7:8" x14ac:dyDescent="0.25">
      <c r="G364" s="29"/>
      <c r="H364" s="30"/>
    </row>
    <row r="365" spans="7:8" x14ac:dyDescent="0.25">
      <c r="G365" s="29"/>
      <c r="H365" s="30"/>
    </row>
    <row r="366" spans="7:8" x14ac:dyDescent="0.25">
      <c r="G366" s="29"/>
      <c r="H366" s="30"/>
    </row>
    <row r="367" spans="7:8" x14ac:dyDescent="0.25">
      <c r="G367" s="29"/>
      <c r="H367" s="30"/>
    </row>
    <row r="368" spans="7:8" x14ac:dyDescent="0.25">
      <c r="G368" s="29"/>
      <c r="H368" s="30"/>
    </row>
    <row r="369" spans="7:8" x14ac:dyDescent="0.25">
      <c r="G369" s="29"/>
      <c r="H369" s="30"/>
    </row>
    <row r="370" spans="7:8" x14ac:dyDescent="0.25">
      <c r="G370" s="29"/>
      <c r="H370" s="30"/>
    </row>
    <row r="371" spans="7:8" x14ac:dyDescent="0.25">
      <c r="G371" s="29"/>
      <c r="H371" s="30"/>
    </row>
    <row r="372" spans="7:8" x14ac:dyDescent="0.25">
      <c r="G372" s="29"/>
      <c r="H372" s="30"/>
    </row>
    <row r="373" spans="7:8" x14ac:dyDescent="0.25">
      <c r="G373" s="29"/>
      <c r="H373" s="30"/>
    </row>
    <row r="374" spans="7:8" x14ac:dyDescent="0.25">
      <c r="G374" s="29"/>
      <c r="H374" s="30"/>
    </row>
    <row r="375" spans="7:8" x14ac:dyDescent="0.25">
      <c r="G375" s="29"/>
      <c r="H375" s="30"/>
    </row>
    <row r="376" spans="7:8" x14ac:dyDescent="0.25">
      <c r="G376" s="29"/>
      <c r="H376" s="30"/>
    </row>
    <row r="377" spans="7:8" x14ac:dyDescent="0.25">
      <c r="G377" s="29"/>
      <c r="H377" s="30"/>
    </row>
    <row r="378" spans="7:8" x14ac:dyDescent="0.25">
      <c r="G378" s="29"/>
      <c r="H378" s="30"/>
    </row>
    <row r="379" spans="7:8" x14ac:dyDescent="0.25">
      <c r="G379" s="29"/>
      <c r="H379" s="30"/>
    </row>
    <row r="380" spans="7:8" x14ac:dyDescent="0.25">
      <c r="G380" s="29"/>
      <c r="H380" s="30"/>
    </row>
    <row r="381" spans="7:8" x14ac:dyDescent="0.25">
      <c r="G381" s="29"/>
      <c r="H381" s="30"/>
    </row>
    <row r="382" spans="7:8" x14ac:dyDescent="0.25">
      <c r="G382" s="29"/>
      <c r="H382" s="30"/>
    </row>
    <row r="383" spans="7:8" x14ac:dyDescent="0.25">
      <c r="G383" s="29"/>
      <c r="H383" s="30"/>
    </row>
    <row r="384" spans="7:8" x14ac:dyDescent="0.25">
      <c r="G384" s="29"/>
      <c r="H384" s="30"/>
    </row>
    <row r="385" spans="7:8" x14ac:dyDescent="0.25">
      <c r="G385" s="29"/>
      <c r="H385" s="30"/>
    </row>
    <row r="386" spans="7:8" x14ac:dyDescent="0.25">
      <c r="G386" s="29"/>
      <c r="H386" s="30"/>
    </row>
    <row r="387" spans="7:8" x14ac:dyDescent="0.25">
      <c r="G387" s="29"/>
      <c r="H387" s="30"/>
    </row>
    <row r="388" spans="7:8" x14ac:dyDescent="0.25">
      <c r="G388" s="29"/>
      <c r="H388" s="30"/>
    </row>
    <row r="389" spans="7:8" x14ac:dyDescent="0.25">
      <c r="G389" s="29"/>
      <c r="H389" s="30"/>
    </row>
    <row r="390" spans="7:8" x14ac:dyDescent="0.25">
      <c r="G390" s="29"/>
      <c r="H390" s="30"/>
    </row>
    <row r="391" spans="7:8" x14ac:dyDescent="0.25">
      <c r="G391" s="29"/>
      <c r="H391" s="30"/>
    </row>
    <row r="392" spans="7:8" x14ac:dyDescent="0.25">
      <c r="G392" s="29"/>
      <c r="H392" s="30"/>
    </row>
    <row r="393" spans="7:8" x14ac:dyDescent="0.25">
      <c r="G393" s="29"/>
      <c r="H393" s="30"/>
    </row>
    <row r="394" spans="7:8" x14ac:dyDescent="0.25">
      <c r="G394" s="29"/>
      <c r="H394" s="30"/>
    </row>
    <row r="395" spans="7:8" x14ac:dyDescent="0.25">
      <c r="G395" s="29"/>
      <c r="H395" s="30"/>
    </row>
    <row r="396" spans="7:8" x14ac:dyDescent="0.25">
      <c r="G396" s="29"/>
      <c r="H396" s="30"/>
    </row>
    <row r="397" spans="7:8" x14ac:dyDescent="0.25">
      <c r="G397" s="29"/>
      <c r="H397" s="30"/>
    </row>
    <row r="398" spans="7:8" x14ac:dyDescent="0.25">
      <c r="G398" s="29"/>
      <c r="H398" s="30"/>
    </row>
    <row r="399" spans="7:8" x14ac:dyDescent="0.25">
      <c r="G399" s="29"/>
      <c r="H399" s="30"/>
    </row>
    <row r="400" spans="7:8" x14ac:dyDescent="0.25">
      <c r="G400" s="29"/>
      <c r="H400" s="30"/>
    </row>
    <row r="401" spans="7:8" x14ac:dyDescent="0.25">
      <c r="G401" s="29"/>
      <c r="H401" s="30"/>
    </row>
    <row r="402" spans="7:8" x14ac:dyDescent="0.25">
      <c r="G402" s="29"/>
      <c r="H402" s="30"/>
    </row>
    <row r="403" spans="7:8" x14ac:dyDescent="0.25">
      <c r="G403" s="29"/>
      <c r="H403" s="30"/>
    </row>
    <row r="404" spans="7:8" x14ac:dyDescent="0.25">
      <c r="G404" s="29"/>
      <c r="H404" s="30"/>
    </row>
    <row r="405" spans="7:8" x14ac:dyDescent="0.25">
      <c r="G405" s="29"/>
      <c r="H405" s="30"/>
    </row>
    <row r="406" spans="7:8" x14ac:dyDescent="0.25">
      <c r="G406" s="29"/>
      <c r="H406" s="30"/>
    </row>
    <row r="407" spans="7:8" x14ac:dyDescent="0.25">
      <c r="G407" s="29"/>
      <c r="H407" s="30"/>
    </row>
    <row r="408" spans="7:8" x14ac:dyDescent="0.25">
      <c r="G408" s="29"/>
      <c r="H408" s="30"/>
    </row>
    <row r="409" spans="7:8" x14ac:dyDescent="0.25">
      <c r="G409" s="29"/>
      <c r="H409" s="30"/>
    </row>
    <row r="410" spans="7:8" x14ac:dyDescent="0.25">
      <c r="G410" s="29"/>
      <c r="H410" s="30"/>
    </row>
    <row r="411" spans="7:8" x14ac:dyDescent="0.25">
      <c r="G411" s="29"/>
      <c r="H411" s="30"/>
    </row>
    <row r="412" spans="7:8" x14ac:dyDescent="0.25">
      <c r="G412" s="29"/>
      <c r="H412" s="30"/>
    </row>
    <row r="413" spans="7:8" x14ac:dyDescent="0.25">
      <c r="G413" s="29"/>
      <c r="H413" s="30"/>
    </row>
    <row r="414" spans="7:8" x14ac:dyDescent="0.25">
      <c r="G414" s="29"/>
      <c r="H414" s="30"/>
    </row>
    <row r="415" spans="7:8" x14ac:dyDescent="0.25">
      <c r="G415" s="29"/>
      <c r="H415" s="30"/>
    </row>
    <row r="416" spans="7:8" x14ac:dyDescent="0.25">
      <c r="G416" s="29"/>
      <c r="H416" s="30"/>
    </row>
    <row r="417" spans="7:8" x14ac:dyDescent="0.25">
      <c r="G417" s="29"/>
      <c r="H417" s="30"/>
    </row>
    <row r="418" spans="7:8" x14ac:dyDescent="0.25">
      <c r="G418" s="29"/>
      <c r="H418" s="30"/>
    </row>
    <row r="419" spans="7:8" x14ac:dyDescent="0.25">
      <c r="G419" s="29"/>
      <c r="H419" s="30"/>
    </row>
    <row r="420" spans="7:8" x14ac:dyDescent="0.25">
      <c r="G420" s="29"/>
      <c r="H420" s="30"/>
    </row>
    <row r="421" spans="7:8" x14ac:dyDescent="0.25">
      <c r="G421" s="29"/>
      <c r="H421" s="30"/>
    </row>
    <row r="422" spans="7:8" x14ac:dyDescent="0.25">
      <c r="G422" s="29"/>
      <c r="H422" s="30"/>
    </row>
    <row r="423" spans="7:8" x14ac:dyDescent="0.25">
      <c r="G423" s="29"/>
      <c r="H423" s="30"/>
    </row>
    <row r="424" spans="7:8" x14ac:dyDescent="0.25">
      <c r="G424" s="29"/>
      <c r="H424" s="30"/>
    </row>
    <row r="425" spans="7:8" x14ac:dyDescent="0.25">
      <c r="G425" s="29"/>
      <c r="H425" s="30"/>
    </row>
    <row r="426" spans="7:8" x14ac:dyDescent="0.25">
      <c r="G426" s="29"/>
      <c r="H426" s="30"/>
    </row>
    <row r="427" spans="7:8" x14ac:dyDescent="0.25">
      <c r="G427" s="29"/>
      <c r="H427" s="30"/>
    </row>
    <row r="428" spans="7:8" x14ac:dyDescent="0.25">
      <c r="G428" s="29"/>
      <c r="H428" s="30"/>
    </row>
    <row r="429" spans="7:8" x14ac:dyDescent="0.25">
      <c r="G429" s="29"/>
      <c r="H429" s="30"/>
    </row>
    <row r="430" spans="7:8" x14ac:dyDescent="0.25">
      <c r="G430" s="29"/>
      <c r="H430" s="30"/>
    </row>
    <row r="431" spans="7:8" x14ac:dyDescent="0.25">
      <c r="G431" s="29"/>
      <c r="H431" s="30"/>
    </row>
    <row r="432" spans="7:8" x14ac:dyDescent="0.25">
      <c r="G432" s="29"/>
      <c r="H432" s="30"/>
    </row>
    <row r="433" spans="7:8" x14ac:dyDescent="0.25">
      <c r="G433" s="29"/>
      <c r="H433" s="30"/>
    </row>
    <row r="434" spans="7:8" x14ac:dyDescent="0.25">
      <c r="G434" s="29"/>
      <c r="H434" s="30"/>
    </row>
    <row r="435" spans="7:8" x14ac:dyDescent="0.25">
      <c r="G435" s="29"/>
      <c r="H435" s="30"/>
    </row>
    <row r="436" spans="7:8" x14ac:dyDescent="0.25">
      <c r="G436" s="29"/>
      <c r="H436" s="30"/>
    </row>
    <row r="437" spans="7:8" x14ac:dyDescent="0.25">
      <c r="G437" s="29"/>
      <c r="H437" s="30"/>
    </row>
    <row r="438" spans="7:8" x14ac:dyDescent="0.25">
      <c r="G438" s="29"/>
      <c r="H438" s="30"/>
    </row>
    <row r="439" spans="7:8" x14ac:dyDescent="0.25">
      <c r="G439" s="29"/>
      <c r="H439" s="30"/>
    </row>
    <row r="440" spans="7:8" x14ac:dyDescent="0.25">
      <c r="G440" s="29"/>
      <c r="H440" s="30"/>
    </row>
    <row r="441" spans="7:8" x14ac:dyDescent="0.25">
      <c r="G441" s="29"/>
      <c r="H441" s="30"/>
    </row>
    <row r="442" spans="7:8" x14ac:dyDescent="0.25">
      <c r="G442" s="29"/>
      <c r="H442" s="30"/>
    </row>
    <row r="443" spans="7:8" x14ac:dyDescent="0.25">
      <c r="G443" s="29"/>
      <c r="H443" s="30"/>
    </row>
    <row r="444" spans="7:8" x14ac:dyDescent="0.25">
      <c r="G444" s="29"/>
      <c r="H444" s="30"/>
    </row>
    <row r="445" spans="7:8" x14ac:dyDescent="0.25">
      <c r="G445" s="29"/>
      <c r="H445" s="30"/>
    </row>
    <row r="446" spans="7:8" x14ac:dyDescent="0.25">
      <c r="G446" s="29"/>
      <c r="H446" s="30"/>
    </row>
    <row r="447" spans="7:8" x14ac:dyDescent="0.25">
      <c r="G447" s="29"/>
      <c r="H447" s="30"/>
    </row>
    <row r="448" spans="7:8" x14ac:dyDescent="0.25">
      <c r="G448" s="29"/>
      <c r="H448" s="30"/>
    </row>
    <row r="449" spans="7:8" x14ac:dyDescent="0.25">
      <c r="G449" s="29"/>
      <c r="H449" s="30"/>
    </row>
    <row r="450" spans="7:8" x14ac:dyDescent="0.25">
      <c r="G450" s="29"/>
      <c r="H450" s="30"/>
    </row>
    <row r="451" spans="7:8" x14ac:dyDescent="0.25">
      <c r="G451" s="29"/>
      <c r="H451" s="30"/>
    </row>
    <row r="452" spans="7:8" x14ac:dyDescent="0.25">
      <c r="G452" s="29"/>
      <c r="H452" s="30"/>
    </row>
    <row r="453" spans="7:8" x14ac:dyDescent="0.25">
      <c r="G453" s="29"/>
      <c r="H453" s="30"/>
    </row>
    <row r="454" spans="7:8" x14ac:dyDescent="0.25">
      <c r="G454" s="29"/>
      <c r="H454" s="30"/>
    </row>
    <row r="455" spans="7:8" x14ac:dyDescent="0.25">
      <c r="G455" s="29"/>
      <c r="H455" s="30"/>
    </row>
    <row r="456" spans="7:8" x14ac:dyDescent="0.25">
      <c r="G456" s="29"/>
      <c r="H456" s="30"/>
    </row>
    <row r="457" spans="7:8" x14ac:dyDescent="0.25">
      <c r="G457" s="29"/>
      <c r="H457" s="30"/>
    </row>
    <row r="458" spans="7:8" x14ac:dyDescent="0.25">
      <c r="G458" s="29"/>
      <c r="H458" s="30"/>
    </row>
    <row r="459" spans="7:8" x14ac:dyDescent="0.25">
      <c r="G459" s="29"/>
      <c r="H459" s="30"/>
    </row>
    <row r="460" spans="7:8" x14ac:dyDescent="0.25">
      <c r="G460" s="29"/>
      <c r="H460" s="30"/>
    </row>
    <row r="461" spans="7:8" x14ac:dyDescent="0.25">
      <c r="G461" s="29"/>
      <c r="H461" s="30"/>
    </row>
    <row r="462" spans="7:8" x14ac:dyDescent="0.25">
      <c r="G462" s="29"/>
      <c r="H462" s="30"/>
    </row>
    <row r="463" spans="7:8" x14ac:dyDescent="0.25">
      <c r="G463" s="29"/>
      <c r="H463" s="30"/>
    </row>
    <row r="464" spans="7:8" x14ac:dyDescent="0.25">
      <c r="G464" s="29"/>
      <c r="H464" s="30"/>
    </row>
    <row r="465" spans="7:8" x14ac:dyDescent="0.25">
      <c r="G465" s="29"/>
      <c r="H465" s="30"/>
    </row>
    <row r="466" spans="7:8" x14ac:dyDescent="0.25">
      <c r="G466" s="29"/>
      <c r="H466" s="30"/>
    </row>
    <row r="467" spans="7:8" x14ac:dyDescent="0.25">
      <c r="G467" s="29"/>
      <c r="H467" s="30"/>
    </row>
    <row r="468" spans="7:8" x14ac:dyDescent="0.25">
      <c r="G468" s="29"/>
      <c r="H468" s="30"/>
    </row>
    <row r="469" spans="7:8" x14ac:dyDescent="0.25">
      <c r="G469" s="29"/>
      <c r="H469" s="30"/>
    </row>
    <row r="470" spans="7:8" x14ac:dyDescent="0.25">
      <c r="G470" s="29"/>
      <c r="H470" s="30"/>
    </row>
    <row r="471" spans="7:8" x14ac:dyDescent="0.25">
      <c r="G471" s="29"/>
      <c r="H471" s="30"/>
    </row>
    <row r="472" spans="7:8" x14ac:dyDescent="0.25">
      <c r="G472" s="29"/>
      <c r="H472" s="30"/>
    </row>
    <row r="473" spans="7:8" x14ac:dyDescent="0.25">
      <c r="G473" s="29"/>
      <c r="H473" s="30"/>
    </row>
    <row r="474" spans="7:8" x14ac:dyDescent="0.25">
      <c r="G474" s="29"/>
      <c r="H474" s="30"/>
    </row>
    <row r="475" spans="7:8" x14ac:dyDescent="0.25">
      <c r="G475" s="29"/>
      <c r="H475" s="30"/>
    </row>
    <row r="476" spans="7:8" x14ac:dyDescent="0.25">
      <c r="G476" s="29"/>
      <c r="H476" s="30"/>
    </row>
    <row r="477" spans="7:8" x14ac:dyDescent="0.25">
      <c r="G477" s="29"/>
      <c r="H477" s="30"/>
    </row>
    <row r="478" spans="7:8" x14ac:dyDescent="0.25">
      <c r="G478" s="29"/>
      <c r="H478" s="30"/>
    </row>
    <row r="479" spans="7:8" x14ac:dyDescent="0.25">
      <c r="G479" s="29"/>
      <c r="H479" s="30"/>
    </row>
    <row r="480" spans="7:8" x14ac:dyDescent="0.25">
      <c r="G480" s="29"/>
      <c r="H480" s="30"/>
    </row>
    <row r="481" spans="7:8" x14ac:dyDescent="0.25">
      <c r="G481" s="29"/>
      <c r="H481" s="30"/>
    </row>
    <row r="482" spans="7:8" x14ac:dyDescent="0.25">
      <c r="G482" s="29"/>
      <c r="H482" s="30"/>
    </row>
    <row r="483" spans="7:8" x14ac:dyDescent="0.25">
      <c r="G483" s="29"/>
      <c r="H483" s="30"/>
    </row>
    <row r="484" spans="7:8" x14ac:dyDescent="0.25">
      <c r="G484" s="29"/>
      <c r="H484" s="30"/>
    </row>
    <row r="485" spans="7:8" x14ac:dyDescent="0.25">
      <c r="G485" s="29"/>
      <c r="H485" s="30"/>
    </row>
    <row r="486" spans="7:8" x14ac:dyDescent="0.25">
      <c r="G486" s="29"/>
      <c r="H486" s="30"/>
    </row>
    <row r="487" spans="7:8" x14ac:dyDescent="0.25">
      <c r="G487" s="29"/>
      <c r="H487" s="30"/>
    </row>
    <row r="488" spans="7:8" x14ac:dyDescent="0.25">
      <c r="G488" s="29"/>
      <c r="H488" s="30"/>
    </row>
    <row r="489" spans="7:8" x14ac:dyDescent="0.25">
      <c r="G489" s="29"/>
      <c r="H489" s="30"/>
    </row>
    <row r="490" spans="7:8" x14ac:dyDescent="0.25">
      <c r="G490" s="29"/>
      <c r="H490" s="30"/>
    </row>
    <row r="491" spans="7:8" x14ac:dyDescent="0.25">
      <c r="G491" s="29"/>
      <c r="H491" s="30"/>
    </row>
    <row r="492" spans="7:8" x14ac:dyDescent="0.25">
      <c r="G492" s="29"/>
      <c r="H492" s="30"/>
    </row>
    <row r="493" spans="7:8" x14ac:dyDescent="0.25">
      <c r="G493" s="29"/>
      <c r="H493" s="30"/>
    </row>
    <row r="494" spans="7:8" x14ac:dyDescent="0.25">
      <c r="G494" s="29"/>
      <c r="H494" s="30"/>
    </row>
    <row r="495" spans="7:8" x14ac:dyDescent="0.25">
      <c r="G495" s="29"/>
      <c r="H495" s="30"/>
    </row>
    <row r="496" spans="7:8" x14ac:dyDescent="0.25">
      <c r="G496" s="29"/>
      <c r="H496" s="30"/>
    </row>
    <row r="497" spans="7:8" x14ac:dyDescent="0.25">
      <c r="G497" s="29"/>
      <c r="H497" s="30"/>
    </row>
    <row r="498" spans="7:8" x14ac:dyDescent="0.25">
      <c r="G498" s="29"/>
      <c r="H498" s="30"/>
    </row>
    <row r="499" spans="7:8" x14ac:dyDescent="0.25">
      <c r="G499" s="29"/>
      <c r="H499" s="30"/>
    </row>
    <row r="500" spans="7:8" x14ac:dyDescent="0.25">
      <c r="G500" s="29"/>
      <c r="H500" s="30"/>
    </row>
    <row r="501" spans="7:8" x14ac:dyDescent="0.25">
      <c r="G501" s="29"/>
      <c r="H501" s="30"/>
    </row>
    <row r="502" spans="7:8" x14ac:dyDescent="0.25">
      <c r="G502" s="29"/>
      <c r="H502" s="30"/>
    </row>
    <row r="503" spans="7:8" x14ac:dyDescent="0.25">
      <c r="G503" s="29"/>
      <c r="H503" s="30"/>
    </row>
    <row r="504" spans="7:8" x14ac:dyDescent="0.25">
      <c r="G504" s="29"/>
      <c r="H504" s="30"/>
    </row>
    <row r="505" spans="7:8" x14ac:dyDescent="0.25">
      <c r="G505" s="29"/>
      <c r="H505" s="30"/>
    </row>
    <row r="506" spans="7:8" x14ac:dyDescent="0.25">
      <c r="G506" s="29"/>
      <c r="H506" s="30"/>
    </row>
    <row r="507" spans="7:8" x14ac:dyDescent="0.25">
      <c r="G507" s="29"/>
      <c r="H507" s="30"/>
    </row>
    <row r="508" spans="7:8" x14ac:dyDescent="0.25">
      <c r="G508" s="29"/>
      <c r="H508" s="30"/>
    </row>
    <row r="509" spans="7:8" x14ac:dyDescent="0.25">
      <c r="G509" s="29"/>
      <c r="H509" s="30"/>
    </row>
    <row r="510" spans="7:8" x14ac:dyDescent="0.25">
      <c r="G510" s="29"/>
      <c r="H510" s="30"/>
    </row>
    <row r="511" spans="7:8" x14ac:dyDescent="0.25">
      <c r="G511" s="29"/>
      <c r="H511" s="30"/>
    </row>
    <row r="512" spans="7:8" x14ac:dyDescent="0.25">
      <c r="G512" s="29"/>
      <c r="H512" s="30"/>
    </row>
    <row r="513" spans="7:8" x14ac:dyDescent="0.25">
      <c r="G513" s="29"/>
      <c r="H513" s="30"/>
    </row>
    <row r="514" spans="7:8" x14ac:dyDescent="0.25">
      <c r="G514" s="29"/>
      <c r="H514" s="30"/>
    </row>
    <row r="515" spans="7:8" x14ac:dyDescent="0.25">
      <c r="G515" s="29"/>
      <c r="H515" s="30"/>
    </row>
    <row r="516" spans="7:8" x14ac:dyDescent="0.25">
      <c r="G516" s="29"/>
      <c r="H516" s="30"/>
    </row>
    <row r="517" spans="7:8" x14ac:dyDescent="0.25">
      <c r="G517" s="29"/>
      <c r="H517" s="30"/>
    </row>
    <row r="518" spans="7:8" x14ac:dyDescent="0.25">
      <c r="G518" s="29"/>
      <c r="H518" s="30"/>
    </row>
    <row r="519" spans="7:8" x14ac:dyDescent="0.25">
      <c r="G519" s="29"/>
      <c r="H519" s="30"/>
    </row>
    <row r="520" spans="7:8" x14ac:dyDescent="0.25">
      <c r="G520" s="29"/>
      <c r="H520" s="30"/>
    </row>
    <row r="521" spans="7:8" x14ac:dyDescent="0.25">
      <c r="G521" s="29"/>
      <c r="H521" s="30"/>
    </row>
    <row r="522" spans="7:8" x14ac:dyDescent="0.25">
      <c r="G522" s="29"/>
      <c r="H522" s="30"/>
    </row>
    <row r="523" spans="7:8" x14ac:dyDescent="0.25">
      <c r="G523" s="29"/>
      <c r="H523" s="30"/>
    </row>
    <row r="524" spans="7:8" x14ac:dyDescent="0.25">
      <c r="G524" s="29"/>
      <c r="H524" s="30"/>
    </row>
    <row r="525" spans="7:8" x14ac:dyDescent="0.25">
      <c r="G525" s="29"/>
      <c r="H525" s="30"/>
    </row>
    <row r="526" spans="7:8" x14ac:dyDescent="0.25">
      <c r="G526" s="29"/>
      <c r="H526" s="30"/>
    </row>
    <row r="527" spans="7:8" x14ac:dyDescent="0.25">
      <c r="G527" s="29"/>
      <c r="H527" s="30"/>
    </row>
    <row r="528" spans="7:8" x14ac:dyDescent="0.25">
      <c r="G528" s="29"/>
      <c r="H528" s="30"/>
    </row>
    <row r="529" spans="7:8" x14ac:dyDescent="0.25">
      <c r="G529" s="29"/>
      <c r="H529" s="30"/>
    </row>
    <row r="530" spans="7:8" x14ac:dyDescent="0.25">
      <c r="G530" s="29"/>
      <c r="H530" s="30"/>
    </row>
    <row r="531" spans="7:8" x14ac:dyDescent="0.25">
      <c r="G531" s="29"/>
      <c r="H531" s="30"/>
    </row>
    <row r="532" spans="7:8" x14ac:dyDescent="0.25">
      <c r="G532" s="29"/>
      <c r="H532" s="30"/>
    </row>
    <row r="533" spans="7:8" x14ac:dyDescent="0.25">
      <c r="G533" s="29"/>
      <c r="H533" s="30"/>
    </row>
    <row r="534" spans="7:8" x14ac:dyDescent="0.25">
      <c r="G534" s="29"/>
      <c r="H534" s="30"/>
    </row>
    <row r="535" spans="7:8" x14ac:dyDescent="0.25">
      <c r="G535" s="29"/>
      <c r="H535" s="30"/>
    </row>
    <row r="536" spans="7:8" x14ac:dyDescent="0.25">
      <c r="G536" s="29"/>
      <c r="H536" s="30"/>
    </row>
    <row r="537" spans="7:8" x14ac:dyDescent="0.25">
      <c r="G537" s="29"/>
      <c r="H537" s="30"/>
    </row>
    <row r="538" spans="7:8" x14ac:dyDescent="0.25">
      <c r="G538" s="29"/>
      <c r="H538" s="30"/>
    </row>
    <row r="539" spans="7:8" x14ac:dyDescent="0.25">
      <c r="G539" s="29"/>
      <c r="H539" s="30"/>
    </row>
    <row r="540" spans="7:8" x14ac:dyDescent="0.25">
      <c r="G540" s="29"/>
      <c r="H540" s="30"/>
    </row>
    <row r="541" spans="7:8" x14ac:dyDescent="0.25">
      <c r="G541" s="29"/>
      <c r="H541" s="30"/>
    </row>
    <row r="542" spans="7:8" x14ac:dyDescent="0.25">
      <c r="G542" s="29"/>
      <c r="H542" s="30"/>
    </row>
    <row r="543" spans="7:8" x14ac:dyDescent="0.25">
      <c r="G543" s="29"/>
      <c r="H543" s="30"/>
    </row>
    <row r="544" spans="7:8" x14ac:dyDescent="0.25">
      <c r="G544" s="29"/>
      <c r="H544" s="30"/>
    </row>
    <row r="545" spans="7:8" x14ac:dyDescent="0.25">
      <c r="G545" s="29"/>
      <c r="H545" s="30"/>
    </row>
    <row r="546" spans="7:8" x14ac:dyDescent="0.25">
      <c r="G546" s="29"/>
      <c r="H546" s="30"/>
    </row>
    <row r="547" spans="7:8" x14ac:dyDescent="0.25">
      <c r="G547" s="29"/>
      <c r="H547" s="30"/>
    </row>
    <row r="548" spans="7:8" x14ac:dyDescent="0.25">
      <c r="G548" s="29"/>
      <c r="H548" s="30"/>
    </row>
    <row r="549" spans="7:8" x14ac:dyDescent="0.25">
      <c r="G549" s="29"/>
      <c r="H549" s="30"/>
    </row>
    <row r="550" spans="7:8" x14ac:dyDescent="0.25">
      <c r="G550" s="29"/>
      <c r="H550" s="30"/>
    </row>
    <row r="551" spans="7:8" x14ac:dyDescent="0.25">
      <c r="G551" s="29"/>
      <c r="H551" s="30"/>
    </row>
    <row r="552" spans="7:8" x14ac:dyDescent="0.25">
      <c r="G552" s="29"/>
      <c r="H552" s="30"/>
    </row>
    <row r="553" spans="7:8" x14ac:dyDescent="0.25">
      <c r="G553" s="29"/>
      <c r="H553" s="30"/>
    </row>
    <row r="554" spans="7:8" x14ac:dyDescent="0.25">
      <c r="G554" s="29"/>
      <c r="H554" s="30"/>
    </row>
    <row r="555" spans="7:8" x14ac:dyDescent="0.25">
      <c r="G555" s="29"/>
      <c r="H555" s="30"/>
    </row>
    <row r="556" spans="7:8" x14ac:dyDescent="0.25">
      <c r="G556" s="29"/>
      <c r="H556" s="30"/>
    </row>
    <row r="557" spans="7:8" x14ac:dyDescent="0.25">
      <c r="G557" s="29"/>
      <c r="H557" s="30"/>
    </row>
    <row r="558" spans="7:8" x14ac:dyDescent="0.25">
      <c r="G558" s="29"/>
      <c r="H558" s="30"/>
    </row>
    <row r="559" spans="7:8" x14ac:dyDescent="0.25">
      <c r="G559" s="29"/>
      <c r="H559" s="30"/>
    </row>
    <row r="560" spans="7:8" x14ac:dyDescent="0.25">
      <c r="G560" s="29"/>
      <c r="H560" s="30"/>
    </row>
    <row r="561" spans="7:8" x14ac:dyDescent="0.25">
      <c r="G561" s="29"/>
      <c r="H561" s="30"/>
    </row>
    <row r="562" spans="7:8" x14ac:dyDescent="0.25">
      <c r="G562" s="29"/>
      <c r="H562" s="30"/>
    </row>
    <row r="563" spans="7:8" x14ac:dyDescent="0.25">
      <c r="G563" s="29"/>
      <c r="H563" s="30"/>
    </row>
    <row r="564" spans="7:8" x14ac:dyDescent="0.25">
      <c r="G564" s="29"/>
      <c r="H564" s="30"/>
    </row>
    <row r="565" spans="7:8" x14ac:dyDescent="0.25">
      <c r="G565" s="29"/>
      <c r="H565" s="30"/>
    </row>
    <row r="566" spans="7:8" x14ac:dyDescent="0.25">
      <c r="G566" s="29"/>
      <c r="H566" s="30"/>
    </row>
    <row r="567" spans="7:8" x14ac:dyDescent="0.25">
      <c r="G567" s="29"/>
      <c r="H567" s="30"/>
    </row>
    <row r="568" spans="7:8" x14ac:dyDescent="0.25">
      <c r="G568" s="29"/>
      <c r="H568" s="30"/>
    </row>
    <row r="569" spans="7:8" x14ac:dyDescent="0.25">
      <c r="G569" s="29"/>
      <c r="H569" s="30"/>
    </row>
    <row r="570" spans="7:8" x14ac:dyDescent="0.25">
      <c r="G570" s="29"/>
      <c r="H570" s="30"/>
    </row>
    <row r="571" spans="7:8" x14ac:dyDescent="0.25">
      <c r="G571" s="29"/>
      <c r="H571" s="30"/>
    </row>
    <row r="572" spans="7:8" x14ac:dyDescent="0.25">
      <c r="G572" s="29"/>
      <c r="H572" s="30"/>
    </row>
    <row r="573" spans="7:8" x14ac:dyDescent="0.25">
      <c r="G573" s="29"/>
      <c r="H573" s="30"/>
    </row>
    <row r="574" spans="7:8" x14ac:dyDescent="0.25">
      <c r="G574" s="29"/>
      <c r="H574" s="30"/>
    </row>
    <row r="575" spans="7:8" x14ac:dyDescent="0.25">
      <c r="G575" s="29"/>
      <c r="H575" s="30"/>
    </row>
    <row r="576" spans="7:8" x14ac:dyDescent="0.25">
      <c r="G576" s="29"/>
      <c r="H576" s="30"/>
    </row>
    <row r="577" spans="7:8" x14ac:dyDescent="0.25">
      <c r="G577" s="29"/>
      <c r="H577" s="30"/>
    </row>
    <row r="578" spans="7:8" x14ac:dyDescent="0.25">
      <c r="G578" s="29"/>
      <c r="H578" s="30"/>
    </row>
    <row r="579" spans="7:8" x14ac:dyDescent="0.25">
      <c r="G579" s="29"/>
      <c r="H579" s="30"/>
    </row>
    <row r="580" spans="7:8" x14ac:dyDescent="0.25">
      <c r="G580" s="29"/>
      <c r="H580" s="30"/>
    </row>
    <row r="581" spans="7:8" x14ac:dyDescent="0.25">
      <c r="G581" s="29"/>
      <c r="H581" s="30"/>
    </row>
    <row r="582" spans="7:8" x14ac:dyDescent="0.25">
      <c r="G582" s="29"/>
      <c r="H582" s="30"/>
    </row>
    <row r="583" spans="7:8" x14ac:dyDescent="0.25">
      <c r="G583" s="29"/>
      <c r="H583" s="30"/>
    </row>
    <row r="584" spans="7:8" x14ac:dyDescent="0.25">
      <c r="G584" s="29"/>
      <c r="H584" s="30"/>
    </row>
    <row r="585" spans="7:8" x14ac:dyDescent="0.25">
      <c r="G585" s="29"/>
      <c r="H585" s="30"/>
    </row>
    <row r="586" spans="7:8" x14ac:dyDescent="0.25">
      <c r="G586" s="29"/>
      <c r="H586" s="30"/>
    </row>
    <row r="587" spans="7:8" x14ac:dyDescent="0.25">
      <c r="G587" s="29"/>
      <c r="H587" s="30"/>
    </row>
    <row r="588" spans="7:8" x14ac:dyDescent="0.25">
      <c r="G588" s="29"/>
      <c r="H588" s="30"/>
    </row>
    <row r="589" spans="7:8" x14ac:dyDescent="0.25">
      <c r="G589" s="29"/>
      <c r="H589" s="30"/>
    </row>
    <row r="590" spans="7:8" x14ac:dyDescent="0.25">
      <c r="G590" s="29"/>
      <c r="H590" s="30"/>
    </row>
    <row r="591" spans="7:8" x14ac:dyDescent="0.25">
      <c r="G591" s="29"/>
      <c r="H591" s="30"/>
    </row>
    <row r="592" spans="7:8" x14ac:dyDescent="0.25">
      <c r="G592" s="29"/>
      <c r="H592" s="30"/>
    </row>
    <row r="593" spans="7:8" x14ac:dyDescent="0.25">
      <c r="G593" s="29"/>
      <c r="H593" s="30"/>
    </row>
    <row r="594" spans="7:8" x14ac:dyDescent="0.25">
      <c r="G594" s="29"/>
      <c r="H594" s="30"/>
    </row>
    <row r="595" spans="7:8" x14ac:dyDescent="0.25">
      <c r="G595" s="29"/>
      <c r="H595" s="30"/>
    </row>
    <row r="596" spans="7:8" x14ac:dyDescent="0.25">
      <c r="G596" s="29"/>
      <c r="H596" s="30"/>
    </row>
    <row r="597" spans="7:8" x14ac:dyDescent="0.25">
      <c r="G597" s="29"/>
      <c r="H597" s="30"/>
    </row>
    <row r="598" spans="7:8" x14ac:dyDescent="0.25">
      <c r="G598" s="29"/>
      <c r="H598" s="30"/>
    </row>
    <row r="599" spans="7:8" x14ac:dyDescent="0.25">
      <c r="G599" s="29"/>
      <c r="H599" s="30"/>
    </row>
    <row r="600" spans="7:8" x14ac:dyDescent="0.25">
      <c r="G600" s="29"/>
      <c r="H600" s="30"/>
    </row>
    <row r="601" spans="7:8" x14ac:dyDescent="0.25">
      <c r="G601" s="29"/>
      <c r="H601" s="30"/>
    </row>
    <row r="602" spans="7:8" x14ac:dyDescent="0.25">
      <c r="G602" s="29"/>
      <c r="H602" s="30"/>
    </row>
    <row r="603" spans="7:8" x14ac:dyDescent="0.25">
      <c r="G603" s="29"/>
      <c r="H603" s="30"/>
    </row>
    <row r="604" spans="7:8" x14ac:dyDescent="0.25">
      <c r="G604" s="29"/>
      <c r="H604" s="30"/>
    </row>
    <row r="605" spans="7:8" x14ac:dyDescent="0.25">
      <c r="G605" s="29"/>
      <c r="H605" s="30"/>
    </row>
    <row r="606" spans="7:8" x14ac:dyDescent="0.25">
      <c r="G606" s="29"/>
      <c r="H606" s="30"/>
    </row>
    <row r="607" spans="7:8" x14ac:dyDescent="0.25">
      <c r="G607" s="29"/>
      <c r="H607" s="30"/>
    </row>
    <row r="608" spans="7:8" x14ac:dyDescent="0.25">
      <c r="G608" s="29"/>
      <c r="H608" s="30"/>
    </row>
    <row r="609" spans="7:8" x14ac:dyDescent="0.25">
      <c r="G609" s="29"/>
      <c r="H609" s="30"/>
    </row>
    <row r="610" spans="7:8" x14ac:dyDescent="0.25">
      <c r="G610" s="29"/>
      <c r="H610" s="30"/>
    </row>
    <row r="611" spans="7:8" x14ac:dyDescent="0.25">
      <c r="G611" s="29"/>
      <c r="H611" s="30"/>
    </row>
    <row r="612" spans="7:8" x14ac:dyDescent="0.25">
      <c r="G612" s="29"/>
      <c r="H612" s="30"/>
    </row>
    <row r="613" spans="7:8" x14ac:dyDescent="0.25">
      <c r="G613" s="29"/>
      <c r="H613" s="30"/>
    </row>
    <row r="614" spans="7:8" x14ac:dyDescent="0.25">
      <c r="G614" s="29"/>
      <c r="H614" s="30"/>
    </row>
    <row r="615" spans="7:8" x14ac:dyDescent="0.25">
      <c r="G615" s="29"/>
      <c r="H615" s="30"/>
    </row>
    <row r="616" spans="7:8" x14ac:dyDescent="0.25">
      <c r="G616" s="29"/>
      <c r="H616" s="30"/>
    </row>
    <row r="617" spans="7:8" x14ac:dyDescent="0.25">
      <c r="G617" s="29"/>
      <c r="H617" s="30"/>
    </row>
    <row r="618" spans="7:8" x14ac:dyDescent="0.25">
      <c r="G618" s="29"/>
      <c r="H618" s="30"/>
    </row>
    <row r="619" spans="7:8" x14ac:dyDescent="0.25">
      <c r="G619" s="29"/>
      <c r="H619" s="30"/>
    </row>
    <row r="620" spans="7:8" x14ac:dyDescent="0.25">
      <c r="G620" s="29"/>
      <c r="H620" s="30"/>
    </row>
    <row r="621" spans="7:8" x14ac:dyDescent="0.25">
      <c r="G621" s="29"/>
      <c r="H621" s="30"/>
    </row>
    <row r="622" spans="7:8" x14ac:dyDescent="0.25">
      <c r="G622" s="29"/>
      <c r="H622" s="30"/>
    </row>
    <row r="623" spans="7:8" x14ac:dyDescent="0.25">
      <c r="G623" s="29"/>
      <c r="H623" s="30"/>
    </row>
    <row r="624" spans="7:8" x14ac:dyDescent="0.25">
      <c r="G624" s="29"/>
      <c r="H624" s="30"/>
    </row>
    <row r="625" spans="7:8" x14ac:dyDescent="0.25">
      <c r="G625" s="29"/>
      <c r="H625" s="30"/>
    </row>
    <row r="626" spans="7:8" x14ac:dyDescent="0.25">
      <c r="G626" s="29"/>
      <c r="H626" s="30"/>
    </row>
    <row r="627" spans="7:8" x14ac:dyDescent="0.25">
      <c r="G627" s="29"/>
      <c r="H627" s="30"/>
    </row>
    <row r="628" spans="7:8" x14ac:dyDescent="0.25">
      <c r="G628" s="29"/>
      <c r="H628" s="30"/>
    </row>
    <row r="629" spans="7:8" x14ac:dyDescent="0.25">
      <c r="G629" s="29"/>
      <c r="H629" s="30"/>
    </row>
    <row r="630" spans="7:8" x14ac:dyDescent="0.25">
      <c r="G630" s="29"/>
      <c r="H630" s="30"/>
    </row>
    <row r="631" spans="7:8" x14ac:dyDescent="0.25">
      <c r="G631" s="29"/>
      <c r="H631" s="30"/>
    </row>
    <row r="632" spans="7:8" x14ac:dyDescent="0.25">
      <c r="G632" s="29"/>
      <c r="H632" s="30"/>
    </row>
    <row r="633" spans="7:8" x14ac:dyDescent="0.25">
      <c r="G633" s="29"/>
      <c r="H633" s="30"/>
    </row>
    <row r="634" spans="7:8" x14ac:dyDescent="0.25">
      <c r="G634" s="29"/>
      <c r="H634" s="30"/>
    </row>
    <row r="635" spans="7:8" x14ac:dyDescent="0.25">
      <c r="G635" s="29"/>
      <c r="H635" s="30"/>
    </row>
    <row r="636" spans="7:8" x14ac:dyDescent="0.25">
      <c r="G636" s="29"/>
      <c r="H636" s="30"/>
    </row>
    <row r="637" spans="7:8" x14ac:dyDescent="0.25">
      <c r="G637" s="29"/>
      <c r="H637" s="30"/>
    </row>
    <row r="638" spans="7:8" x14ac:dyDescent="0.25">
      <c r="G638" s="29"/>
      <c r="H638" s="30"/>
    </row>
    <row r="639" spans="7:8" x14ac:dyDescent="0.25">
      <c r="G639" s="29"/>
      <c r="H639" s="30"/>
    </row>
    <row r="640" spans="7:8" x14ac:dyDescent="0.25">
      <c r="G640" s="29"/>
      <c r="H640" s="30"/>
    </row>
    <row r="641" spans="7:8" x14ac:dyDescent="0.25">
      <c r="G641" s="29"/>
      <c r="H641" s="30"/>
    </row>
    <row r="642" spans="7:8" x14ac:dyDescent="0.25">
      <c r="G642" s="29"/>
      <c r="H642" s="30"/>
    </row>
    <row r="643" spans="7:8" x14ac:dyDescent="0.25">
      <c r="G643" s="29"/>
      <c r="H643" s="30"/>
    </row>
    <row r="644" spans="7:8" x14ac:dyDescent="0.25">
      <c r="G644" s="29"/>
      <c r="H644" s="30"/>
    </row>
    <row r="645" spans="7:8" x14ac:dyDescent="0.25">
      <c r="G645" s="29"/>
      <c r="H645" s="30"/>
    </row>
    <row r="646" spans="7:8" x14ac:dyDescent="0.25">
      <c r="G646" s="29"/>
      <c r="H646" s="30"/>
    </row>
    <row r="647" spans="7:8" x14ac:dyDescent="0.25">
      <c r="G647" s="29"/>
      <c r="H647" s="30"/>
    </row>
    <row r="648" spans="7:8" x14ac:dyDescent="0.25">
      <c r="G648" s="29"/>
      <c r="H648" s="30"/>
    </row>
    <row r="649" spans="7:8" x14ac:dyDescent="0.25">
      <c r="G649" s="29"/>
      <c r="H649" s="30"/>
    </row>
    <row r="650" spans="7:8" x14ac:dyDescent="0.25">
      <c r="G650" s="29"/>
      <c r="H650" s="30"/>
    </row>
    <row r="651" spans="7:8" x14ac:dyDescent="0.25">
      <c r="G651" s="29"/>
      <c r="H651" s="30"/>
    </row>
    <row r="652" spans="7:8" x14ac:dyDescent="0.25">
      <c r="G652" s="29"/>
      <c r="H652" s="30"/>
    </row>
    <row r="653" spans="7:8" x14ac:dyDescent="0.25">
      <c r="G653" s="29"/>
      <c r="H653" s="30"/>
    </row>
    <row r="654" spans="7:8" x14ac:dyDescent="0.25">
      <c r="G654" s="29"/>
      <c r="H654" s="30"/>
    </row>
    <row r="655" spans="7:8" x14ac:dyDescent="0.25">
      <c r="G655" s="29"/>
      <c r="H655" s="30"/>
    </row>
    <row r="656" spans="7:8" x14ac:dyDescent="0.25">
      <c r="G656" s="29"/>
      <c r="H656" s="30"/>
    </row>
    <row r="657" spans="7:8" x14ac:dyDescent="0.25">
      <c r="G657" s="29"/>
      <c r="H657" s="30"/>
    </row>
    <row r="658" spans="7:8" x14ac:dyDescent="0.25">
      <c r="G658" s="29"/>
      <c r="H658" s="30"/>
    </row>
    <row r="659" spans="7:8" x14ac:dyDescent="0.25">
      <c r="G659" s="29"/>
      <c r="H659" s="30"/>
    </row>
    <row r="660" spans="7:8" x14ac:dyDescent="0.25">
      <c r="G660" s="29"/>
      <c r="H660" s="30"/>
    </row>
    <row r="661" spans="7:8" x14ac:dyDescent="0.25">
      <c r="G661" s="29"/>
      <c r="H661" s="30"/>
    </row>
    <row r="662" spans="7:8" x14ac:dyDescent="0.25">
      <c r="G662" s="29"/>
      <c r="H662" s="30"/>
    </row>
    <row r="663" spans="7:8" x14ac:dyDescent="0.25">
      <c r="G663" s="29"/>
      <c r="H663" s="30"/>
    </row>
    <row r="664" spans="7:8" x14ac:dyDescent="0.25">
      <c r="G664" s="29"/>
      <c r="H664" s="30"/>
    </row>
    <row r="665" spans="7:8" x14ac:dyDescent="0.25">
      <c r="G665" s="29"/>
      <c r="H665" s="30"/>
    </row>
    <row r="666" spans="7:8" x14ac:dyDescent="0.25">
      <c r="G666" s="29"/>
      <c r="H666" s="30"/>
    </row>
    <row r="667" spans="7:8" x14ac:dyDescent="0.25">
      <c r="G667" s="29"/>
      <c r="H667" s="30"/>
    </row>
    <row r="668" spans="7:8" x14ac:dyDescent="0.25">
      <c r="G668" s="29"/>
      <c r="H668" s="30"/>
    </row>
    <row r="669" spans="7:8" x14ac:dyDescent="0.25">
      <c r="G669" s="29"/>
      <c r="H669" s="30"/>
    </row>
    <row r="670" spans="7:8" x14ac:dyDescent="0.25">
      <c r="G670" s="29"/>
      <c r="H670" s="30"/>
    </row>
    <row r="671" spans="7:8" x14ac:dyDescent="0.25">
      <c r="G671" s="29"/>
      <c r="H671" s="30"/>
    </row>
    <row r="672" spans="7:8" x14ac:dyDescent="0.25">
      <c r="G672" s="29"/>
      <c r="H672" s="30"/>
    </row>
    <row r="673" spans="7:8" x14ac:dyDescent="0.25">
      <c r="G673" s="29"/>
      <c r="H673" s="30"/>
    </row>
    <row r="674" spans="7:8" x14ac:dyDescent="0.25">
      <c r="G674" s="29"/>
      <c r="H674" s="30"/>
    </row>
    <row r="675" spans="7:8" x14ac:dyDescent="0.25">
      <c r="G675" s="29"/>
      <c r="H675" s="30"/>
    </row>
    <row r="676" spans="7:8" x14ac:dyDescent="0.25">
      <c r="G676" s="29"/>
      <c r="H676" s="30"/>
    </row>
    <row r="677" spans="7:8" x14ac:dyDescent="0.25">
      <c r="G677" s="29"/>
      <c r="H677" s="30"/>
    </row>
    <row r="678" spans="7:8" x14ac:dyDescent="0.25">
      <c r="G678" s="29"/>
      <c r="H678" s="30"/>
    </row>
    <row r="679" spans="7:8" x14ac:dyDescent="0.25">
      <c r="G679" s="29"/>
      <c r="H679" s="30"/>
    </row>
    <row r="680" spans="7:8" x14ac:dyDescent="0.25">
      <c r="G680" s="29"/>
      <c r="H680" s="30"/>
    </row>
    <row r="681" spans="7:8" x14ac:dyDescent="0.25">
      <c r="G681" s="29"/>
      <c r="H681" s="30"/>
    </row>
    <row r="682" spans="7:8" x14ac:dyDescent="0.25">
      <c r="G682" s="29"/>
      <c r="H682" s="30"/>
    </row>
    <row r="683" spans="7:8" x14ac:dyDescent="0.25">
      <c r="G683" s="29"/>
      <c r="H683" s="30"/>
    </row>
    <row r="684" spans="7:8" x14ac:dyDescent="0.25">
      <c r="G684" s="29"/>
      <c r="H684" s="30"/>
    </row>
    <row r="685" spans="7:8" x14ac:dyDescent="0.25">
      <c r="G685" s="29"/>
      <c r="H685" s="30"/>
    </row>
    <row r="686" spans="7:8" x14ac:dyDescent="0.25">
      <c r="G686" s="29"/>
      <c r="H686" s="30"/>
    </row>
    <row r="687" spans="7:8" x14ac:dyDescent="0.25">
      <c r="G687" s="29"/>
      <c r="H687" s="30"/>
    </row>
    <row r="688" spans="7:8" x14ac:dyDescent="0.25">
      <c r="G688" s="29"/>
      <c r="H688" s="30"/>
    </row>
    <row r="689" spans="7:8" x14ac:dyDescent="0.25">
      <c r="G689" s="29"/>
      <c r="H689" s="30"/>
    </row>
    <row r="690" spans="7:8" x14ac:dyDescent="0.25">
      <c r="G690" s="29"/>
      <c r="H690" s="30"/>
    </row>
    <row r="691" spans="7:8" x14ac:dyDescent="0.25">
      <c r="G691" s="29"/>
      <c r="H691" s="30"/>
    </row>
    <row r="692" spans="7:8" x14ac:dyDescent="0.25">
      <c r="G692" s="29"/>
      <c r="H692" s="30"/>
    </row>
    <row r="693" spans="7:8" x14ac:dyDescent="0.25">
      <c r="G693" s="29"/>
      <c r="H693" s="30"/>
    </row>
    <row r="694" spans="7:8" x14ac:dyDescent="0.25">
      <c r="G694" s="29"/>
      <c r="H694" s="30"/>
    </row>
    <row r="695" spans="7:8" x14ac:dyDescent="0.25">
      <c r="G695" s="29"/>
      <c r="H695" s="30"/>
    </row>
    <row r="696" spans="7:8" x14ac:dyDescent="0.25">
      <c r="G696" s="29"/>
      <c r="H696" s="30"/>
    </row>
    <row r="697" spans="7:8" x14ac:dyDescent="0.25">
      <c r="G697" s="29"/>
      <c r="H697" s="30"/>
    </row>
    <row r="698" spans="7:8" x14ac:dyDescent="0.25">
      <c r="G698" s="29"/>
      <c r="H698" s="30"/>
    </row>
    <row r="699" spans="7:8" x14ac:dyDescent="0.25">
      <c r="G699" s="29"/>
      <c r="H699" s="30"/>
    </row>
    <row r="700" spans="7:8" x14ac:dyDescent="0.25">
      <c r="G700" s="29"/>
      <c r="H700" s="30"/>
    </row>
    <row r="701" spans="7:8" x14ac:dyDescent="0.25">
      <c r="G701" s="29"/>
      <c r="H701" s="30"/>
    </row>
    <row r="702" spans="7:8" x14ac:dyDescent="0.25">
      <c r="G702" s="29"/>
      <c r="H702" s="30"/>
    </row>
    <row r="703" spans="7:8" x14ac:dyDescent="0.25">
      <c r="G703" s="29"/>
      <c r="H703" s="30"/>
    </row>
    <row r="704" spans="7:8" x14ac:dyDescent="0.25">
      <c r="G704" s="29"/>
      <c r="H704" s="30"/>
    </row>
    <row r="705" spans="7:8" x14ac:dyDescent="0.25">
      <c r="G705" s="29"/>
      <c r="H705" s="30"/>
    </row>
    <row r="706" spans="7:8" x14ac:dyDescent="0.25">
      <c r="G706" s="29"/>
      <c r="H706" s="30"/>
    </row>
    <row r="707" spans="7:8" x14ac:dyDescent="0.25">
      <c r="G707" s="29"/>
      <c r="H707" s="30"/>
    </row>
    <row r="708" spans="7:8" x14ac:dyDescent="0.25">
      <c r="G708" s="29"/>
      <c r="H708" s="30"/>
    </row>
    <row r="709" spans="7:8" x14ac:dyDescent="0.25">
      <c r="G709" s="29"/>
      <c r="H709" s="30"/>
    </row>
    <row r="710" spans="7:8" x14ac:dyDescent="0.25">
      <c r="G710" s="29"/>
      <c r="H710" s="30"/>
    </row>
    <row r="711" spans="7:8" x14ac:dyDescent="0.25">
      <c r="G711" s="29"/>
      <c r="H711" s="30"/>
    </row>
    <row r="712" spans="7:8" x14ac:dyDescent="0.25">
      <c r="G712" s="29"/>
      <c r="H712" s="30"/>
    </row>
    <row r="713" spans="7:8" x14ac:dyDescent="0.25">
      <c r="G713" s="29"/>
      <c r="H713" s="30"/>
    </row>
    <row r="714" spans="7:8" x14ac:dyDescent="0.25">
      <c r="G714" s="29"/>
      <c r="H714" s="30"/>
    </row>
    <row r="715" spans="7:8" x14ac:dyDescent="0.25">
      <c r="G715" s="29"/>
      <c r="H715" s="30"/>
    </row>
    <row r="716" spans="7:8" x14ac:dyDescent="0.25">
      <c r="G716" s="29"/>
      <c r="H716" s="30"/>
    </row>
    <row r="717" spans="7:8" x14ac:dyDescent="0.25">
      <c r="G717" s="29"/>
      <c r="H717" s="30"/>
    </row>
    <row r="718" spans="7:8" x14ac:dyDescent="0.25">
      <c r="G718" s="29"/>
      <c r="H718" s="30"/>
    </row>
    <row r="719" spans="7:8" x14ac:dyDescent="0.25">
      <c r="G719" s="29"/>
      <c r="H719" s="30"/>
    </row>
    <row r="720" spans="7:8" x14ac:dyDescent="0.25">
      <c r="G720" s="29"/>
      <c r="H720" s="30"/>
    </row>
    <row r="721" spans="7:8" x14ac:dyDescent="0.25">
      <c r="G721" s="29"/>
      <c r="H721" s="30"/>
    </row>
    <row r="722" spans="7:8" x14ac:dyDescent="0.25">
      <c r="G722" s="29"/>
      <c r="H722" s="30"/>
    </row>
    <row r="723" spans="7:8" x14ac:dyDescent="0.25">
      <c r="G723" s="29"/>
      <c r="H723" s="30"/>
    </row>
    <row r="724" spans="7:8" x14ac:dyDescent="0.25">
      <c r="G724" s="29"/>
      <c r="H724" s="30"/>
    </row>
    <row r="725" spans="7:8" x14ac:dyDescent="0.25">
      <c r="G725" s="29"/>
      <c r="H725" s="30"/>
    </row>
    <row r="726" spans="7:8" x14ac:dyDescent="0.25">
      <c r="G726" s="29"/>
      <c r="H726" s="30"/>
    </row>
    <row r="727" spans="7:8" x14ac:dyDescent="0.25">
      <c r="G727" s="29"/>
      <c r="H727" s="30"/>
    </row>
    <row r="728" spans="7:8" x14ac:dyDescent="0.25">
      <c r="G728" s="29"/>
      <c r="H728" s="30"/>
    </row>
    <row r="729" spans="7:8" x14ac:dyDescent="0.25">
      <c r="G729" s="29"/>
      <c r="H729" s="30"/>
    </row>
    <row r="730" spans="7:8" x14ac:dyDescent="0.25">
      <c r="G730" s="29"/>
      <c r="H730" s="30"/>
    </row>
    <row r="731" spans="7:8" x14ac:dyDescent="0.25">
      <c r="G731" s="29"/>
      <c r="H731" s="30"/>
    </row>
    <row r="732" spans="7:8" x14ac:dyDescent="0.25">
      <c r="G732" s="29"/>
      <c r="H732" s="30"/>
    </row>
    <row r="733" spans="7:8" x14ac:dyDescent="0.25">
      <c r="G733" s="29"/>
      <c r="H733" s="30"/>
    </row>
    <row r="734" spans="7:8" x14ac:dyDescent="0.25">
      <c r="G734" s="29"/>
      <c r="H734" s="30"/>
    </row>
    <row r="735" spans="7:8" x14ac:dyDescent="0.25">
      <c r="G735" s="29"/>
      <c r="H735" s="30"/>
    </row>
    <row r="736" spans="7:8" x14ac:dyDescent="0.25">
      <c r="G736" s="29"/>
      <c r="H736" s="30"/>
    </row>
    <row r="737" spans="7:8" x14ac:dyDescent="0.25">
      <c r="G737" s="29"/>
      <c r="H737" s="30"/>
    </row>
    <row r="738" spans="7:8" x14ac:dyDescent="0.25">
      <c r="G738" s="29"/>
      <c r="H738" s="30"/>
    </row>
    <row r="739" spans="7:8" x14ac:dyDescent="0.25">
      <c r="G739" s="29"/>
      <c r="H739" s="30"/>
    </row>
    <row r="740" spans="7:8" x14ac:dyDescent="0.25">
      <c r="G740" s="29"/>
      <c r="H740" s="30"/>
    </row>
    <row r="741" spans="7:8" x14ac:dyDescent="0.25">
      <c r="G741" s="29"/>
      <c r="H741" s="30"/>
    </row>
    <row r="742" spans="7:8" x14ac:dyDescent="0.25">
      <c r="G742" s="29"/>
      <c r="H742" s="30"/>
    </row>
    <row r="743" spans="7:8" x14ac:dyDescent="0.25">
      <c r="G743" s="29"/>
      <c r="H743" s="30"/>
    </row>
    <row r="744" spans="7:8" x14ac:dyDescent="0.25">
      <c r="G744" s="29"/>
      <c r="H744" s="30"/>
    </row>
    <row r="745" spans="7:8" x14ac:dyDescent="0.25">
      <c r="G745" s="29"/>
      <c r="H745" s="30"/>
    </row>
    <row r="746" spans="7:8" x14ac:dyDescent="0.25">
      <c r="G746" s="29"/>
      <c r="H746" s="30"/>
    </row>
    <row r="747" spans="7:8" x14ac:dyDescent="0.25">
      <c r="G747" s="29"/>
      <c r="H747" s="30"/>
    </row>
    <row r="748" spans="7:8" x14ac:dyDescent="0.25">
      <c r="G748" s="29"/>
      <c r="H748" s="30"/>
    </row>
    <row r="749" spans="7:8" x14ac:dyDescent="0.25">
      <c r="G749" s="29"/>
      <c r="H749" s="30"/>
    </row>
    <row r="750" spans="7:8" x14ac:dyDescent="0.25">
      <c r="G750" s="29"/>
      <c r="H750" s="30"/>
    </row>
    <row r="751" spans="7:8" x14ac:dyDescent="0.25">
      <c r="G751" s="29"/>
      <c r="H751" s="30"/>
    </row>
    <row r="752" spans="7:8" x14ac:dyDescent="0.25">
      <c r="G752" s="29"/>
      <c r="H752" s="30"/>
    </row>
    <row r="753" spans="7:8" x14ac:dyDescent="0.25">
      <c r="G753" s="29"/>
      <c r="H753" s="30"/>
    </row>
    <row r="754" spans="7:8" x14ac:dyDescent="0.25">
      <c r="G754" s="29"/>
      <c r="H754" s="30"/>
    </row>
    <row r="755" spans="7:8" x14ac:dyDescent="0.25">
      <c r="G755" s="29"/>
      <c r="H755" s="30"/>
    </row>
    <row r="756" spans="7:8" x14ac:dyDescent="0.25">
      <c r="G756" s="29"/>
      <c r="H756" s="30"/>
    </row>
    <row r="757" spans="7:8" x14ac:dyDescent="0.25">
      <c r="G757" s="29"/>
      <c r="H757" s="30"/>
    </row>
    <row r="758" spans="7:8" x14ac:dyDescent="0.25">
      <c r="G758" s="29"/>
      <c r="H758" s="30"/>
    </row>
    <row r="759" spans="7:8" x14ac:dyDescent="0.25">
      <c r="G759" s="29"/>
      <c r="H759" s="30"/>
    </row>
    <row r="760" spans="7:8" x14ac:dyDescent="0.25">
      <c r="G760" s="29"/>
      <c r="H760" s="30"/>
    </row>
    <row r="761" spans="7:8" x14ac:dyDescent="0.25">
      <c r="G761" s="29"/>
      <c r="H761" s="30"/>
    </row>
    <row r="762" spans="7:8" x14ac:dyDescent="0.25">
      <c r="G762" s="29"/>
      <c r="H762" s="30"/>
    </row>
    <row r="763" spans="7:8" x14ac:dyDescent="0.25">
      <c r="G763" s="29"/>
      <c r="H763" s="30"/>
    </row>
    <row r="764" spans="7:8" x14ac:dyDescent="0.25">
      <c r="G764" s="29"/>
      <c r="H764" s="30"/>
    </row>
    <row r="765" spans="7:8" x14ac:dyDescent="0.25">
      <c r="G765" s="29"/>
      <c r="H765" s="30"/>
    </row>
    <row r="766" spans="7:8" x14ac:dyDescent="0.25">
      <c r="G766" s="29"/>
      <c r="H766" s="30"/>
    </row>
    <row r="767" spans="7:8" x14ac:dyDescent="0.25">
      <c r="G767" s="29"/>
      <c r="H767" s="30"/>
    </row>
    <row r="768" spans="7:8" x14ac:dyDescent="0.25">
      <c r="G768" s="29"/>
      <c r="H768" s="30"/>
    </row>
    <row r="769" spans="7:8" x14ac:dyDescent="0.25">
      <c r="G769" s="29"/>
      <c r="H769" s="30"/>
    </row>
    <row r="770" spans="7:8" x14ac:dyDescent="0.25">
      <c r="G770" s="29"/>
      <c r="H770" s="30"/>
    </row>
    <row r="771" spans="7:8" x14ac:dyDescent="0.25">
      <c r="G771" s="29"/>
      <c r="H771" s="30"/>
    </row>
    <row r="772" spans="7:8" x14ac:dyDescent="0.25">
      <c r="G772" s="29"/>
      <c r="H772" s="30"/>
    </row>
  </sheetData>
  <autoFilter ref="A1:H251" xr:uid="{89CCAAB2-75D2-4202-B300-21D32A025C87}"/>
  <conditionalFormatting sqref="A1:A1048576">
    <cfRule type="containsText" dxfId="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defaultRowHeight="15" x14ac:dyDescent="0.25"/>
  <sheetData>
    <row r="1" spans="1:4" x14ac:dyDescent="0.25">
      <c r="A1" s="21" t="s">
        <v>2</v>
      </c>
      <c r="B1" s="22" t="s">
        <v>232</v>
      </c>
      <c r="C1" s="22" t="s">
        <v>233</v>
      </c>
      <c r="D1" s="22" t="s">
        <v>234</v>
      </c>
    </row>
    <row r="2" spans="1:4" x14ac:dyDescent="0.25">
      <c r="A2" s="20" t="str">
        <f>IFERROR(Table1[[#This Row],[Kenteken]],"")</f>
        <v>GDF96G</v>
      </c>
      <c r="B2" s="15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GDF-96-G</v>
      </c>
      <c r="C2" s="15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15">
        <f>IFERROR(VLOOKUP(C2,'[1]sidecode-types'!$A$2:$B$15,2,FALSE),"")</f>
        <v>11</v>
      </c>
    </row>
    <row r="3" spans="1:4" x14ac:dyDescent="0.25">
      <c r="A3" s="20" t="str">
        <f>IFERROR(Table1[[#This Row],[Kenteken]],"")</f>
        <v>GDH72B</v>
      </c>
      <c r="B3" s="15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GDH-72-B</v>
      </c>
      <c r="C3" s="15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AAANNA</v>
      </c>
      <c r="D3" s="15">
        <f>IFERROR(VLOOKUP(C3,'[1]sidecode-types'!$A$2:$B$15,2,FALSE),"")</f>
        <v>11</v>
      </c>
    </row>
    <row r="4" spans="1:4" x14ac:dyDescent="0.25">
      <c r="A4" s="20" t="str">
        <f>IFERROR(Table1[[#This Row],[Kenteken]],"")</f>
        <v>GGN32S</v>
      </c>
      <c r="B4" s="15" t="str">
        <f t="shared" si="0"/>
        <v>GGN-32-S</v>
      </c>
      <c r="C4" s="15" t="str">
        <f t="shared" si="1"/>
        <v>AAANNA</v>
      </c>
      <c r="D4" s="15">
        <f>IFERROR(VLOOKUP(C4,'[1]sidecode-types'!$A$2:$B$15,2,FALSE),"")</f>
        <v>11</v>
      </c>
    </row>
    <row r="5" spans="1:4" x14ac:dyDescent="0.25">
      <c r="A5" s="20" t="str">
        <f>IFERROR(Table1[[#This Row],[Kenteken]],"")</f>
        <v>GNX55F</v>
      </c>
      <c r="B5" s="15" t="str">
        <f t="shared" si="0"/>
        <v>GNX-55-F</v>
      </c>
      <c r="C5" s="15" t="str">
        <f t="shared" si="1"/>
        <v>AAANNA</v>
      </c>
      <c r="D5" s="15">
        <f>IFERROR(VLOOKUP(C5,'[1]sidecode-types'!$A$2:$B$15,2,FALSE),"")</f>
        <v>11</v>
      </c>
    </row>
    <row r="6" spans="1:4" x14ac:dyDescent="0.25">
      <c r="A6" s="20" t="str">
        <f>IFERROR(Table1[[#This Row],[Kenteken]],"")</f>
        <v>GSX69N</v>
      </c>
      <c r="B6" s="15" t="str">
        <f t="shared" si="0"/>
        <v>GSX-69-N</v>
      </c>
      <c r="C6" s="15" t="str">
        <f t="shared" si="1"/>
        <v>AAANNA</v>
      </c>
      <c r="D6" s="15">
        <f>IFERROR(VLOOKUP(C6,'[1]sidecode-types'!$A$2:$B$15,2,FALSE),"")</f>
        <v>11</v>
      </c>
    </row>
    <row r="7" spans="1:4" x14ac:dyDescent="0.25">
      <c r="A7" s="20" t="str">
        <f>IFERROR(Table1[[#This Row],[Kenteken]],"")</f>
        <v>GVN15T</v>
      </c>
      <c r="B7" s="15" t="str">
        <f t="shared" si="0"/>
        <v>GVN-15-T</v>
      </c>
      <c r="C7" s="15" t="str">
        <f t="shared" si="1"/>
        <v>AAANNA</v>
      </c>
      <c r="D7" s="15">
        <f>IFERROR(VLOOKUP(C7,'[1]sidecode-types'!$A$2:$B$15,2,FALSE),"")</f>
        <v>11</v>
      </c>
    </row>
    <row r="8" spans="1:4" x14ac:dyDescent="0.25">
      <c r="A8" s="20" t="str">
        <f>IFERROR(Table1[[#This Row],[Kenteken]],"")</f>
        <v>GZD50N</v>
      </c>
      <c r="B8" s="15" t="str">
        <f t="shared" si="0"/>
        <v>GZD-50-N</v>
      </c>
      <c r="C8" s="15" t="str">
        <f t="shared" si="1"/>
        <v>AAANNA</v>
      </c>
      <c r="D8" s="15">
        <f>IFERROR(VLOOKUP(C8,'[1]sidecode-types'!$A$2:$B$15,2,FALSE),"")</f>
        <v>11</v>
      </c>
    </row>
    <row r="9" spans="1:4" x14ac:dyDescent="0.25">
      <c r="A9" s="20" t="str">
        <f>IFERROR(Table1[[#This Row],[Kenteken]],"")</f>
        <v>GZF46L</v>
      </c>
      <c r="B9" s="15" t="str">
        <f t="shared" si="0"/>
        <v>GZF-46-L</v>
      </c>
      <c r="C9" s="15" t="str">
        <f t="shared" si="1"/>
        <v>AAANNA</v>
      </c>
      <c r="D9" s="15">
        <f>IFERROR(VLOOKUP(C9,'[1]sidecode-types'!$A$2:$B$15,2,FALSE),"")</f>
        <v>11</v>
      </c>
    </row>
    <row r="10" spans="1:4" x14ac:dyDescent="0.25">
      <c r="A10" s="20" t="str">
        <f>IFERROR(Table1[[#This Row],[Kenteken]],"")</f>
        <v>GZJ24T</v>
      </c>
      <c r="B10" s="15" t="str">
        <f t="shared" si="0"/>
        <v>GZJ-24-T</v>
      </c>
      <c r="C10" s="15" t="str">
        <f t="shared" si="1"/>
        <v>AAANNA</v>
      </c>
      <c r="D10" s="15">
        <f>IFERROR(VLOOKUP(C10,'[1]sidecode-types'!$A$2:$B$15,2,FALSE),"")</f>
        <v>11</v>
      </c>
    </row>
    <row r="11" spans="1:4" x14ac:dyDescent="0.25">
      <c r="A11" s="20" t="str">
        <f>IFERROR(Table1[[#This Row],[Kenteken]],"")</f>
        <v>HFB13H</v>
      </c>
      <c r="B11" s="15" t="str">
        <f t="shared" si="0"/>
        <v>HFB-13-H</v>
      </c>
      <c r="C11" s="15" t="str">
        <f t="shared" si="1"/>
        <v>AAANNA</v>
      </c>
      <c r="D11" s="15">
        <f>IFERROR(VLOOKUP(C11,'[1]sidecode-types'!$A$2:$B$15,2,FALSE),"")</f>
        <v>11</v>
      </c>
    </row>
    <row r="12" spans="1:4" x14ac:dyDescent="0.25">
      <c r="A12" s="20" t="str">
        <f>IFERROR(Table1[[#This Row],[Kenteken]],"")</f>
        <v>HGK63G</v>
      </c>
      <c r="B12" s="15" t="str">
        <f t="shared" si="0"/>
        <v>HGK-63-G</v>
      </c>
      <c r="C12" s="15" t="str">
        <f t="shared" si="1"/>
        <v>AAANNA</v>
      </c>
      <c r="D12" s="15">
        <f>IFERROR(VLOOKUP(C12,'[1]sidecode-types'!$A$2:$B$15,2,FALSE),"")</f>
        <v>11</v>
      </c>
    </row>
    <row r="13" spans="1:4" x14ac:dyDescent="0.25">
      <c r="A13" s="20" t="str">
        <f>IFERROR(Table1[[#This Row],[Kenteken]],"")</f>
        <v>HJB33R</v>
      </c>
      <c r="B13" s="15" t="str">
        <f t="shared" si="0"/>
        <v>HJB-33-R</v>
      </c>
      <c r="C13" s="15" t="str">
        <f t="shared" si="1"/>
        <v>AAANNA</v>
      </c>
      <c r="D13" s="15">
        <f>IFERROR(VLOOKUP(C13,'[1]sidecode-types'!$A$2:$B$15,2,FALSE),"")</f>
        <v>11</v>
      </c>
    </row>
    <row r="14" spans="1:4" x14ac:dyDescent="0.25">
      <c r="A14" s="20" t="str">
        <f>IFERROR(Table1[[#This Row],[Kenteken]],"")</f>
        <v>HTV21X</v>
      </c>
      <c r="B14" s="15" t="str">
        <f t="shared" si="0"/>
        <v>HTV-21-X</v>
      </c>
      <c r="C14" s="15" t="str">
        <f t="shared" si="1"/>
        <v>AAANNA</v>
      </c>
      <c r="D14" s="15">
        <f>IFERROR(VLOOKUP(C14,'[1]sidecode-types'!$A$2:$B$15,2,FALSE),"")</f>
        <v>11</v>
      </c>
    </row>
    <row r="15" spans="1:4" x14ac:dyDescent="0.25">
      <c r="A15" s="20" t="str">
        <f>IFERROR(Table1[[#This Row],[Kenteken]],"")</f>
        <v>HTV95B</v>
      </c>
      <c r="B15" s="15" t="str">
        <f t="shared" si="0"/>
        <v>HTV-95-B</v>
      </c>
      <c r="C15" s="15" t="str">
        <f t="shared" si="1"/>
        <v>AAANNA</v>
      </c>
      <c r="D15" s="15">
        <f>IFERROR(VLOOKUP(C15,'[1]sidecode-types'!$A$2:$B$15,2,FALSE),"")</f>
        <v>11</v>
      </c>
    </row>
    <row r="16" spans="1:4" x14ac:dyDescent="0.25">
      <c r="A16" s="20" t="str">
        <f>IFERROR(Table1[[#This Row],[Kenteken]],"")</f>
        <v>JDN39V</v>
      </c>
      <c r="B16" s="15" t="str">
        <f t="shared" si="0"/>
        <v>JDN-39-V</v>
      </c>
      <c r="C16" s="15" t="str">
        <f t="shared" si="1"/>
        <v>AAANNA</v>
      </c>
      <c r="D16" s="15">
        <f>IFERROR(VLOOKUP(C16,'[1]sidecode-types'!$A$2:$B$15,2,FALSE),"")</f>
        <v>11</v>
      </c>
    </row>
    <row r="17" spans="1:4" x14ac:dyDescent="0.25">
      <c r="A17" s="20" t="str">
        <f>IFERROR(Table1[[#This Row],[Kenteken]],"")</f>
        <v>JRZ64Z</v>
      </c>
      <c r="B17" s="15" t="str">
        <f t="shared" si="0"/>
        <v>JRZ-64-Z</v>
      </c>
      <c r="C17" s="15" t="str">
        <f t="shared" si="1"/>
        <v>AAANNA</v>
      </c>
      <c r="D17" s="15">
        <f>IFERROR(VLOOKUP(C17,'[1]sidecode-types'!$A$2:$B$15,2,FALSE),"")</f>
        <v>11</v>
      </c>
    </row>
    <row r="18" spans="1:4" x14ac:dyDescent="0.25">
      <c r="A18" s="20" t="str">
        <f>IFERROR(Table1[[#This Row],[Kenteken]],"")</f>
        <v>JTH09K</v>
      </c>
      <c r="B18" s="15" t="str">
        <f t="shared" si="0"/>
        <v>JTH-09-K</v>
      </c>
      <c r="C18" s="15" t="str">
        <f t="shared" si="1"/>
        <v>AAANNA</v>
      </c>
      <c r="D18" s="15">
        <f>IFERROR(VLOOKUP(C18,'[1]sidecode-types'!$A$2:$B$15,2,FALSE),"")</f>
        <v>11</v>
      </c>
    </row>
    <row r="19" spans="1:4" x14ac:dyDescent="0.25">
      <c r="A19" s="20" t="str">
        <f>IFERROR(Table1[[#This Row],[Kenteken]],"")</f>
        <v>L742DF</v>
      </c>
      <c r="B19" s="15" t="str">
        <f t="shared" si="0"/>
        <v>L-742-DF</v>
      </c>
      <c r="C19" s="15" t="str">
        <f t="shared" si="1"/>
        <v>ANNNAA</v>
      </c>
      <c r="D19" s="15">
        <f>IFERROR(VLOOKUP(C19,'[1]sidecode-types'!$A$2:$B$15,2,FALSE),"")</f>
        <v>10</v>
      </c>
    </row>
    <row r="20" spans="1:4" x14ac:dyDescent="0.25">
      <c r="A20" s="20" t="str">
        <f>IFERROR(Table1[[#This Row],[Kenteken]],"")</f>
        <v>N555BP</v>
      </c>
      <c r="B20" s="15" t="str">
        <f t="shared" si="0"/>
        <v>N-555-BP</v>
      </c>
      <c r="C20" s="15" t="str">
        <f t="shared" si="1"/>
        <v>ANNNAA</v>
      </c>
      <c r="D20" s="15">
        <f>IFERROR(VLOOKUP(C20,'[1]sidecode-types'!$A$2:$B$15,2,FALSE),"")</f>
        <v>10</v>
      </c>
    </row>
    <row r="21" spans="1:4" x14ac:dyDescent="0.25">
      <c r="A21" s="20" t="str">
        <f>IFERROR(Table1[[#This Row],[Kenteken]],"")</f>
        <v>P355GX</v>
      </c>
      <c r="B21" s="15" t="str">
        <f t="shared" si="0"/>
        <v>P-355-GX</v>
      </c>
      <c r="C21" s="15" t="str">
        <f t="shared" si="1"/>
        <v>ANNNAA</v>
      </c>
      <c r="D21" s="15">
        <f>IFERROR(VLOOKUP(C21,'[1]sidecode-types'!$A$2:$B$15,2,FALSE),"")</f>
        <v>10</v>
      </c>
    </row>
    <row r="22" spans="1:4" x14ac:dyDescent="0.25">
      <c r="A22" s="20" t="str">
        <f>IFERROR(Table1[[#This Row],[Kenteken]],"")</f>
        <v>P677RK</v>
      </c>
      <c r="B22" s="15" t="str">
        <f t="shared" si="0"/>
        <v>P-677-RK</v>
      </c>
      <c r="C22" s="15" t="str">
        <f t="shared" si="1"/>
        <v>ANNNAA</v>
      </c>
      <c r="D22" s="15">
        <f>IFERROR(VLOOKUP(C22,'[1]sidecode-types'!$A$2:$B$15,2,FALSE),"")</f>
        <v>10</v>
      </c>
    </row>
    <row r="23" spans="1:4" x14ac:dyDescent="0.25">
      <c r="A23" s="20" t="str">
        <f>IFERROR(Table1[[#This Row],[Kenteken]],"")</f>
        <v>P796RR</v>
      </c>
      <c r="B23" s="15" t="str">
        <f t="shared" si="0"/>
        <v>P-796-RR</v>
      </c>
      <c r="C23" s="15" t="str">
        <f t="shared" si="1"/>
        <v>ANNNAA</v>
      </c>
      <c r="D23" s="15">
        <f>IFERROR(VLOOKUP(C23,'[1]sidecode-types'!$A$2:$B$15,2,FALSE),"")</f>
        <v>10</v>
      </c>
    </row>
    <row r="24" spans="1:4" x14ac:dyDescent="0.25">
      <c r="A24" s="20" t="str">
        <f>IFERROR(Table1[[#This Row],[Kenteken]],"")</f>
        <v>P920GD</v>
      </c>
      <c r="B24" s="15" t="str">
        <f t="shared" si="0"/>
        <v>P-920-GD</v>
      </c>
      <c r="C24" s="15" t="str">
        <f t="shared" si="1"/>
        <v>ANNNAA</v>
      </c>
      <c r="D24" s="15">
        <f>IFERROR(VLOOKUP(C24,'[1]sidecode-types'!$A$2:$B$15,2,FALSE),"")</f>
        <v>10</v>
      </c>
    </row>
    <row r="25" spans="1:4" x14ac:dyDescent="0.25">
      <c r="A25" s="20" t="str">
        <f>IFERROR(Table1[[#This Row],[Kenteken]],"")</f>
        <v>P935JF</v>
      </c>
      <c r="B25" s="15" t="str">
        <f t="shared" si="0"/>
        <v>P-935-JF</v>
      </c>
      <c r="C25" s="15" t="str">
        <f t="shared" si="1"/>
        <v>ANNNAA</v>
      </c>
      <c r="D25" s="15">
        <f>IFERROR(VLOOKUP(C25,'[1]sidecode-types'!$A$2:$B$15,2,FALSE),"")</f>
        <v>10</v>
      </c>
    </row>
    <row r="26" spans="1:4" x14ac:dyDescent="0.25">
      <c r="A26" s="20" t="str">
        <f>IFERROR(Table1[[#This Row],[Kenteken]],"")</f>
        <v>R212DL</v>
      </c>
      <c r="B26" s="15" t="str">
        <f t="shared" si="0"/>
        <v>R-212-DL</v>
      </c>
      <c r="C26" s="15" t="str">
        <f t="shared" si="1"/>
        <v>ANNNAA</v>
      </c>
      <c r="D26" s="15">
        <f>IFERROR(VLOOKUP(C26,'[1]sidecode-types'!$A$2:$B$15,2,FALSE),"")</f>
        <v>10</v>
      </c>
    </row>
    <row r="27" spans="1:4" x14ac:dyDescent="0.25">
      <c r="A27" s="20" t="str">
        <f>IFERROR(Table1[[#This Row],[Kenteken]],"")</f>
        <v>R282ZB</v>
      </c>
      <c r="B27" s="15" t="str">
        <f t="shared" si="0"/>
        <v>R-282-ZB</v>
      </c>
      <c r="C27" s="15" t="str">
        <f t="shared" si="1"/>
        <v>ANNNAA</v>
      </c>
      <c r="D27" s="15">
        <f>IFERROR(VLOOKUP(C27,'[1]sidecode-types'!$A$2:$B$15,2,FALSE),"")</f>
        <v>10</v>
      </c>
    </row>
    <row r="28" spans="1:4" x14ac:dyDescent="0.25">
      <c r="A28" s="20" t="str">
        <f>IFERROR(Table1[[#This Row],[Kenteken]],"")</f>
        <v>R338VX</v>
      </c>
      <c r="B28" s="15" t="str">
        <f t="shared" si="0"/>
        <v>R-338-VX</v>
      </c>
      <c r="C28" s="15" t="str">
        <f t="shared" si="1"/>
        <v>ANNNAA</v>
      </c>
      <c r="D28" s="15">
        <f>IFERROR(VLOOKUP(C28,'[1]sidecode-types'!$A$2:$B$15,2,FALSE),"")</f>
        <v>10</v>
      </c>
    </row>
    <row r="29" spans="1:4" x14ac:dyDescent="0.25">
      <c r="A29" s="20" t="str">
        <f>IFERROR(Table1[[#This Row],[Kenteken]],"")</f>
        <v>R374XH</v>
      </c>
      <c r="B29" s="15" t="str">
        <f t="shared" si="0"/>
        <v>R-374-XH</v>
      </c>
      <c r="C29" s="15" t="str">
        <f t="shared" si="1"/>
        <v>ANNNAA</v>
      </c>
      <c r="D29" s="15">
        <f>IFERROR(VLOOKUP(C29,'[1]sidecode-types'!$A$2:$B$15,2,FALSE),"")</f>
        <v>10</v>
      </c>
    </row>
    <row r="30" spans="1:4" x14ac:dyDescent="0.25">
      <c r="A30" s="20" t="str">
        <f>IFERROR(Table1[[#This Row],[Kenteken]],"")</f>
        <v>R619VK</v>
      </c>
      <c r="B30" s="15" t="str">
        <f t="shared" si="0"/>
        <v>R-619-VK</v>
      </c>
      <c r="C30" s="15" t="str">
        <f t="shared" si="1"/>
        <v>ANNNAA</v>
      </c>
      <c r="D30" s="15">
        <f>IFERROR(VLOOKUP(C30,'[1]sidecode-types'!$A$2:$B$15,2,FALSE),"")</f>
        <v>10</v>
      </c>
    </row>
    <row r="31" spans="1:4" x14ac:dyDescent="0.25">
      <c r="A31" s="20" t="str">
        <f>IFERROR(Table1[[#This Row],[Kenteken]],"")</f>
        <v>R650FV</v>
      </c>
      <c r="B31" s="15" t="str">
        <f t="shared" si="0"/>
        <v>R-650-FV</v>
      </c>
      <c r="C31" s="15" t="str">
        <f t="shared" si="1"/>
        <v>ANNNAA</v>
      </c>
      <c r="D31" s="15">
        <f>IFERROR(VLOOKUP(C31,'[1]sidecode-types'!$A$2:$B$15,2,FALSE),"")</f>
        <v>10</v>
      </c>
    </row>
    <row r="32" spans="1:4" x14ac:dyDescent="0.25">
      <c r="A32" s="20" t="str">
        <f>IFERROR(Table1[[#This Row],[Kenteken]],"")</f>
        <v>R675BH</v>
      </c>
      <c r="B32" s="15" t="str">
        <f t="shared" si="0"/>
        <v>R-675-BH</v>
      </c>
      <c r="C32" s="15" t="str">
        <f t="shared" si="1"/>
        <v>ANNNAA</v>
      </c>
      <c r="D32" s="15">
        <f>IFERROR(VLOOKUP(C32,'[1]sidecode-types'!$A$2:$B$15,2,FALSE),"")</f>
        <v>10</v>
      </c>
    </row>
    <row r="33" spans="1:4" x14ac:dyDescent="0.25">
      <c r="A33" s="20" t="str">
        <f>IFERROR(Table1[[#This Row],[Kenteken]],"")</f>
        <v>R730RP</v>
      </c>
      <c r="B33" s="15" t="str">
        <f t="shared" si="0"/>
        <v>R-730-RP</v>
      </c>
      <c r="C33" s="15" t="str">
        <f t="shared" si="1"/>
        <v>ANNNAA</v>
      </c>
      <c r="D33" s="15">
        <f>IFERROR(VLOOKUP(C33,'[1]sidecode-types'!$A$2:$B$15,2,FALSE),"")</f>
        <v>10</v>
      </c>
    </row>
    <row r="34" spans="1:4" x14ac:dyDescent="0.25">
      <c r="A34" s="20" t="str">
        <f>IFERROR(Table1[[#This Row],[Kenteken]],"")</f>
        <v>R879ZR</v>
      </c>
      <c r="B34" s="15" t="str">
        <f t="shared" si="0"/>
        <v>R-879-ZR</v>
      </c>
      <c r="C34" s="15" t="str">
        <f t="shared" si="1"/>
        <v>ANNNAA</v>
      </c>
      <c r="D34" s="15">
        <f>IFERROR(VLOOKUP(C34,'[1]sidecode-types'!$A$2:$B$15,2,FALSE),"")</f>
        <v>10</v>
      </c>
    </row>
    <row r="35" spans="1:4" x14ac:dyDescent="0.25">
      <c r="A35" s="20" t="str">
        <f>IFERROR(Table1[[#This Row],[Kenteken]],"")</f>
        <v>R986VJ</v>
      </c>
      <c r="B35" s="15" t="str">
        <f t="shared" si="0"/>
        <v>R-986-VJ</v>
      </c>
      <c r="C35" s="15" t="str">
        <f t="shared" si="1"/>
        <v>ANNNAA</v>
      </c>
      <c r="D35" s="15">
        <f>IFERROR(VLOOKUP(C35,'[1]sidecode-types'!$A$2:$B$15,2,FALSE),"")</f>
        <v>10</v>
      </c>
    </row>
    <row r="36" spans="1:4" x14ac:dyDescent="0.25">
      <c r="A36" s="20" t="str">
        <f>IFERROR(Table1[[#This Row],[Kenteken]],"")</f>
        <v>S154HT</v>
      </c>
      <c r="B36" s="15" t="str">
        <f t="shared" si="0"/>
        <v>S-154-HT</v>
      </c>
      <c r="C36" s="15" t="str">
        <f t="shared" si="1"/>
        <v>ANNNAA</v>
      </c>
      <c r="D36" s="15">
        <f>IFERROR(VLOOKUP(C36,'[1]sidecode-types'!$A$2:$B$15,2,FALSE),"")</f>
        <v>10</v>
      </c>
    </row>
    <row r="37" spans="1:4" x14ac:dyDescent="0.25">
      <c r="A37" s="20" t="str">
        <f>IFERROR(Table1[[#This Row],[Kenteken]],"")</f>
        <v>S196HT</v>
      </c>
      <c r="B37" s="15" t="str">
        <f t="shared" si="0"/>
        <v>S-196-HT</v>
      </c>
      <c r="C37" s="15" t="str">
        <f t="shared" si="1"/>
        <v>ANNNAA</v>
      </c>
      <c r="D37" s="15">
        <f>IFERROR(VLOOKUP(C37,'[1]sidecode-types'!$A$2:$B$15,2,FALSE),"")</f>
        <v>10</v>
      </c>
    </row>
    <row r="38" spans="1:4" x14ac:dyDescent="0.25">
      <c r="A38" s="20" t="str">
        <f>IFERROR(Table1[[#This Row],[Kenteken]],"")</f>
        <v>S237VJ</v>
      </c>
      <c r="B38" s="15" t="str">
        <f t="shared" si="0"/>
        <v>S-237-VJ</v>
      </c>
      <c r="C38" s="15" t="str">
        <f t="shared" si="1"/>
        <v>ANNNAA</v>
      </c>
      <c r="D38" s="15">
        <f>IFERROR(VLOOKUP(C38,'[1]sidecode-types'!$A$2:$B$15,2,FALSE),"")</f>
        <v>10</v>
      </c>
    </row>
    <row r="39" spans="1:4" x14ac:dyDescent="0.25">
      <c r="A39" s="20" t="str">
        <f>IFERROR(Table1[[#This Row],[Kenteken]],"")</f>
        <v>S371BH</v>
      </c>
      <c r="B39" s="15" t="str">
        <f t="shared" si="0"/>
        <v>S-371-BH</v>
      </c>
      <c r="C39" s="15" t="str">
        <f t="shared" si="1"/>
        <v>ANNNAA</v>
      </c>
      <c r="D39" s="15">
        <f>IFERROR(VLOOKUP(C39,'[1]sidecode-types'!$A$2:$B$15,2,FALSE),"")</f>
        <v>10</v>
      </c>
    </row>
    <row r="40" spans="1:4" x14ac:dyDescent="0.25">
      <c r="A40" s="20" t="str">
        <f>IFERROR(Table1[[#This Row],[Kenteken]],"")</f>
        <v>S603SH</v>
      </c>
      <c r="B40" s="15" t="str">
        <f t="shared" si="0"/>
        <v>S-603-SH</v>
      </c>
      <c r="C40" s="15" t="str">
        <f t="shared" si="1"/>
        <v>ANNNAA</v>
      </c>
      <c r="D40" s="15">
        <f>IFERROR(VLOOKUP(C40,'[1]sidecode-types'!$A$2:$B$15,2,FALSE),"")</f>
        <v>10</v>
      </c>
    </row>
    <row r="41" spans="1:4" x14ac:dyDescent="0.25">
      <c r="A41" s="20" t="str">
        <f>IFERROR(Table1[[#This Row],[Kenteken]],"")</f>
        <v>S636LL</v>
      </c>
      <c r="B41" s="15" t="str">
        <f t="shared" si="0"/>
        <v>S-636-LL</v>
      </c>
      <c r="C41" s="15" t="str">
        <f t="shared" si="1"/>
        <v>ANNNAA</v>
      </c>
      <c r="D41" s="15">
        <f>IFERROR(VLOOKUP(C41,'[1]sidecode-types'!$A$2:$B$15,2,FALSE),"")</f>
        <v>10</v>
      </c>
    </row>
    <row r="42" spans="1:4" x14ac:dyDescent="0.25">
      <c r="A42" s="20" t="str">
        <f>IFERROR(Table1[[#This Row],[Kenteken]],"")</f>
        <v>S697SL</v>
      </c>
      <c r="B42" s="15" t="str">
        <f t="shared" si="0"/>
        <v>S-697-SL</v>
      </c>
      <c r="C42" s="15" t="str">
        <f t="shared" si="1"/>
        <v>ANNNAA</v>
      </c>
      <c r="D42" s="15">
        <f>IFERROR(VLOOKUP(C42,'[1]sidecode-types'!$A$2:$B$15,2,FALSE),"")</f>
        <v>10</v>
      </c>
    </row>
    <row r="43" spans="1:4" x14ac:dyDescent="0.25">
      <c r="A43" s="20" t="str">
        <f>IFERROR(Table1[[#This Row],[Kenteken]],"")</f>
        <v>S700RK</v>
      </c>
      <c r="B43" s="15" t="str">
        <f t="shared" si="0"/>
        <v>S-700-RK</v>
      </c>
      <c r="C43" s="15" t="str">
        <f t="shared" si="1"/>
        <v>ANNNAA</v>
      </c>
      <c r="D43" s="15">
        <f>IFERROR(VLOOKUP(C43,'[1]sidecode-types'!$A$2:$B$15,2,FALSE),"")</f>
        <v>10</v>
      </c>
    </row>
    <row r="44" spans="1:4" x14ac:dyDescent="0.25">
      <c r="A44" s="20" t="str">
        <f>IFERROR(Table1[[#This Row],[Kenteken]],"")</f>
        <v>S710BN</v>
      </c>
      <c r="B44" s="15" t="str">
        <f t="shared" si="0"/>
        <v>S-710-BN</v>
      </c>
      <c r="C44" s="15" t="str">
        <f t="shared" si="1"/>
        <v>ANNNAA</v>
      </c>
      <c r="D44" s="15">
        <f>IFERROR(VLOOKUP(C44,'[1]sidecode-types'!$A$2:$B$15,2,FALSE),"")</f>
        <v>10</v>
      </c>
    </row>
    <row r="45" spans="1:4" x14ac:dyDescent="0.25">
      <c r="A45" s="20" t="str">
        <f>IFERROR(Table1[[#This Row],[Kenteken]],"")</f>
        <v>S802HL</v>
      </c>
      <c r="B45" s="15" t="str">
        <f t="shared" si="0"/>
        <v>S-802-HL</v>
      </c>
      <c r="C45" s="15" t="str">
        <f t="shared" si="1"/>
        <v>ANNNAA</v>
      </c>
      <c r="D45" s="15">
        <f>IFERROR(VLOOKUP(C45,'[1]sidecode-types'!$A$2:$B$15,2,FALSE),"")</f>
        <v>10</v>
      </c>
    </row>
    <row r="46" spans="1:4" x14ac:dyDescent="0.25">
      <c r="A46" s="20" t="str">
        <f>IFERROR(Table1[[#This Row],[Kenteken]],"")</f>
        <v>S940VV</v>
      </c>
      <c r="B46" s="15" t="str">
        <f t="shared" si="0"/>
        <v>S-940-VV</v>
      </c>
      <c r="C46" s="15" t="str">
        <f t="shared" si="1"/>
        <v>ANNNAA</v>
      </c>
      <c r="D46" s="15">
        <f>IFERROR(VLOOKUP(C46,'[1]sidecode-types'!$A$2:$B$15,2,FALSE),"")</f>
        <v>10</v>
      </c>
    </row>
    <row r="47" spans="1:4" x14ac:dyDescent="0.25">
      <c r="A47" s="20" t="str">
        <f>IFERROR(Table1[[#This Row],[Kenteken]],"")</f>
        <v>S956KS</v>
      </c>
      <c r="B47" s="15" t="str">
        <f t="shared" si="0"/>
        <v>S-956-KS</v>
      </c>
      <c r="C47" s="15" t="str">
        <f t="shared" si="1"/>
        <v>ANNNAA</v>
      </c>
      <c r="D47" s="15">
        <f>IFERROR(VLOOKUP(C47,'[1]sidecode-types'!$A$2:$B$15,2,FALSE),"")</f>
        <v>10</v>
      </c>
    </row>
    <row r="48" spans="1:4" x14ac:dyDescent="0.25">
      <c r="A48" s="20" t="str">
        <f>IFERROR(Table1[[#This Row],[Kenteken]],"")</f>
        <v>T141DL</v>
      </c>
      <c r="B48" s="15" t="str">
        <f t="shared" si="0"/>
        <v>T-141-DL</v>
      </c>
      <c r="C48" s="15" t="str">
        <f t="shared" si="1"/>
        <v>ANNNAA</v>
      </c>
      <c r="D48" s="15">
        <f>IFERROR(VLOOKUP(C48,'[1]sidecode-types'!$A$2:$B$15,2,FALSE),"")</f>
        <v>10</v>
      </c>
    </row>
    <row r="49" spans="1:4" x14ac:dyDescent="0.25">
      <c r="A49" s="20" t="str">
        <f>IFERROR(Table1[[#This Row],[Kenteken]],"")</f>
        <v>T238NV</v>
      </c>
      <c r="B49" s="15" t="str">
        <f t="shared" si="0"/>
        <v>T-238-NV</v>
      </c>
      <c r="C49" s="15" t="str">
        <f t="shared" si="1"/>
        <v>ANNNAA</v>
      </c>
      <c r="D49" s="15">
        <f>IFERROR(VLOOKUP(C49,'[1]sidecode-types'!$A$2:$B$15,2,FALSE),"")</f>
        <v>10</v>
      </c>
    </row>
    <row r="50" spans="1:4" x14ac:dyDescent="0.25">
      <c r="A50" s="20" t="str">
        <f>IFERROR(Table1[[#This Row],[Kenteken]],"")</f>
        <v>T398JT</v>
      </c>
      <c r="B50" s="15" t="str">
        <f t="shared" si="0"/>
        <v>T-398-JT</v>
      </c>
      <c r="C50" s="15" t="str">
        <f t="shared" si="1"/>
        <v>ANNNAA</v>
      </c>
      <c r="D50" s="15">
        <f>IFERROR(VLOOKUP(C50,'[1]sidecode-types'!$A$2:$B$15,2,FALSE),"")</f>
        <v>10</v>
      </c>
    </row>
    <row r="51" spans="1:4" x14ac:dyDescent="0.25">
      <c r="A51" s="20" t="str">
        <f>IFERROR(Table1[[#This Row],[Kenteken]],"")</f>
        <v>T700RH</v>
      </c>
      <c r="B51" s="15" t="str">
        <f t="shared" si="0"/>
        <v>T-700-RH</v>
      </c>
      <c r="C51" s="15" t="str">
        <f t="shared" si="1"/>
        <v>ANNNAA</v>
      </c>
      <c r="D51" s="15">
        <f>IFERROR(VLOOKUP(C51,'[1]sidecode-types'!$A$2:$B$15,2,FALSE),"")</f>
        <v>10</v>
      </c>
    </row>
    <row r="52" spans="1:4" x14ac:dyDescent="0.25">
      <c r="A52" s="20" t="str">
        <f>IFERROR(Table1[[#This Row],[Kenteken]],"")</f>
        <v>T725BP</v>
      </c>
      <c r="B52" s="15" t="str">
        <f t="shared" si="0"/>
        <v>T-725-BP</v>
      </c>
      <c r="C52" s="15" t="str">
        <f t="shared" si="1"/>
        <v>ANNNAA</v>
      </c>
      <c r="D52" s="15">
        <f>IFERROR(VLOOKUP(C52,'[1]sidecode-types'!$A$2:$B$15,2,FALSE),"")</f>
        <v>10</v>
      </c>
    </row>
    <row r="53" spans="1:4" x14ac:dyDescent="0.25">
      <c r="A53" s="20" t="str">
        <f>IFERROR(Table1[[#This Row],[Kenteken]],"")</f>
        <v>V02FBK</v>
      </c>
      <c r="B53" s="15" t="str">
        <f t="shared" si="0"/>
        <v>V-02-FBK</v>
      </c>
      <c r="C53" s="15" t="str">
        <f t="shared" si="1"/>
        <v>ANNAAA</v>
      </c>
      <c r="D53" s="15">
        <f>IFERROR(VLOOKUP(C53,'[1]sidecode-types'!$A$2:$B$15,2,FALSE),"")</f>
        <v>12</v>
      </c>
    </row>
    <row r="54" spans="1:4" x14ac:dyDescent="0.25">
      <c r="A54" s="20" t="str">
        <f>IFERROR(Table1[[#This Row],[Kenteken]],"")</f>
        <v>V38JXZ</v>
      </c>
      <c r="B54" s="15" t="str">
        <f t="shared" si="0"/>
        <v>V-38-JXZ</v>
      </c>
      <c r="C54" s="15" t="str">
        <f t="shared" si="1"/>
        <v>ANNAAA</v>
      </c>
      <c r="D54" s="15">
        <f>IFERROR(VLOOKUP(C54,'[1]sidecode-types'!$A$2:$B$15,2,FALSE),"")</f>
        <v>12</v>
      </c>
    </row>
    <row r="55" spans="1:4" x14ac:dyDescent="0.25">
      <c r="A55" s="20" t="str">
        <f>IFERROR(Table1[[#This Row],[Kenteken]],"")</f>
        <v>VVR82N</v>
      </c>
      <c r="B55" s="15" t="str">
        <f t="shared" si="0"/>
        <v>VVR-82-N</v>
      </c>
      <c r="C55" s="15" t="str">
        <f t="shared" si="1"/>
        <v>AAANNA</v>
      </c>
      <c r="D55" s="15">
        <f>IFERROR(VLOOKUP(C55,'[1]sidecode-types'!$A$2:$B$15,2,FALSE),"")</f>
        <v>11</v>
      </c>
    </row>
    <row r="56" spans="1:4" x14ac:dyDescent="0.25">
      <c r="A56" s="20" t="str">
        <f>IFERROR(Table1[[#This Row],[Kenteken]],"")</f>
        <v>X125LG</v>
      </c>
      <c r="B56" s="15" t="str">
        <f t="shared" si="0"/>
        <v>X-125-LG</v>
      </c>
      <c r="C56" s="15" t="str">
        <f t="shared" si="1"/>
        <v>ANNNAA</v>
      </c>
      <c r="D56" s="15">
        <f>IFERROR(VLOOKUP(C56,'[1]sidecode-types'!$A$2:$B$15,2,FALSE),"")</f>
        <v>10</v>
      </c>
    </row>
    <row r="57" spans="1:4" x14ac:dyDescent="0.25">
      <c r="A57" s="20" t="str">
        <f>IFERROR(Table1[[#This Row],[Kenteken]],"")</f>
        <v>X337RJ</v>
      </c>
      <c r="B57" s="15" t="str">
        <f t="shared" si="0"/>
        <v>X-337-RJ</v>
      </c>
      <c r="C57" s="15" t="str">
        <f t="shared" si="1"/>
        <v>ANNNAA</v>
      </c>
      <c r="D57" s="15">
        <f>IFERROR(VLOOKUP(C57,'[1]sidecode-types'!$A$2:$B$15,2,FALSE),"")</f>
        <v>10</v>
      </c>
    </row>
    <row r="58" spans="1:4" x14ac:dyDescent="0.25">
      <c r="A58" s="20" t="str">
        <f>IFERROR(Table1[[#This Row],[Kenteken]],"")</f>
        <v>X668RG</v>
      </c>
      <c r="B58" s="15" t="str">
        <f t="shared" si="0"/>
        <v>X-668-RG</v>
      </c>
      <c r="C58" s="15" t="str">
        <f t="shared" si="1"/>
        <v>ANNNAA</v>
      </c>
      <c r="D58" s="15">
        <f>IFERROR(VLOOKUP(C58,'[1]sidecode-types'!$A$2:$B$15,2,FALSE),"")</f>
        <v>10</v>
      </c>
    </row>
    <row r="59" spans="1:4" x14ac:dyDescent="0.25">
      <c r="A59" s="20" t="str">
        <f>IFERROR(Table1[[#This Row],[Kenteken]],"")</f>
        <v>X828GJ</v>
      </c>
      <c r="B59" s="15" t="str">
        <f t="shared" si="0"/>
        <v>X-828-GJ</v>
      </c>
      <c r="C59" s="15" t="str">
        <f t="shared" si="1"/>
        <v>ANNNAA</v>
      </c>
      <c r="D59" s="15">
        <f>IFERROR(VLOOKUP(C59,'[1]sidecode-types'!$A$2:$B$15,2,FALSE),"")</f>
        <v>10</v>
      </c>
    </row>
    <row r="60" spans="1:4" x14ac:dyDescent="0.25">
      <c r="A60" s="20" t="str">
        <f>IFERROR(Table1[[#This Row],[Kenteken]],"")</f>
        <v>X894PX</v>
      </c>
      <c r="B60" s="15" t="str">
        <f t="shared" si="0"/>
        <v>X-894-PX</v>
      </c>
      <c r="C60" s="15" t="str">
        <f t="shared" si="1"/>
        <v>ANNNAA</v>
      </c>
      <c r="D60" s="15">
        <f>IFERROR(VLOOKUP(C60,'[1]sidecode-types'!$A$2:$B$15,2,FALSE),"")</f>
        <v>10</v>
      </c>
    </row>
    <row r="61" spans="1:4" x14ac:dyDescent="0.25">
      <c r="A61" s="20" t="str">
        <f>IFERROR(Table1[[#This Row],[Kenteken]],"")</f>
        <v>X916PB</v>
      </c>
      <c r="B61" s="15" t="str">
        <f t="shared" si="0"/>
        <v>X-916-PB</v>
      </c>
      <c r="C61" s="15" t="str">
        <f t="shared" si="1"/>
        <v>ANNNAA</v>
      </c>
      <c r="D61" s="15">
        <f>IFERROR(VLOOKUP(C61,'[1]sidecode-types'!$A$2:$B$15,2,FALSE),"")</f>
        <v>10</v>
      </c>
    </row>
    <row r="62" spans="1:4" x14ac:dyDescent="0.25">
      <c r="A62" s="20" t="str">
        <f>IFERROR(Table1[[#This Row],[Kenteken]],"")</f>
        <v>X962XP</v>
      </c>
      <c r="B62" s="15" t="str">
        <f t="shared" si="0"/>
        <v>X-962-XP</v>
      </c>
      <c r="C62" s="15" t="str">
        <f t="shared" si="1"/>
        <v>ANNNAA</v>
      </c>
      <c r="D62" s="15">
        <f>IFERROR(VLOOKUP(C62,'[1]sidecode-types'!$A$2:$B$15,2,FALSE),"")</f>
        <v>10</v>
      </c>
    </row>
    <row r="63" spans="1:4" x14ac:dyDescent="0.25">
      <c r="A63" s="20" t="str">
        <f>IFERROR(Table1[[#This Row],[Kenteken]],"")</f>
        <v>Z347GG</v>
      </c>
      <c r="B63" s="15" t="str">
        <f t="shared" si="0"/>
        <v>Z-347-GG</v>
      </c>
      <c r="C63" s="15" t="str">
        <f t="shared" si="1"/>
        <v>ANNNAA</v>
      </c>
      <c r="D63" s="15">
        <f>IFERROR(VLOOKUP(C63,'[1]sidecode-types'!$A$2:$B$15,2,FALSE),"")</f>
        <v>10</v>
      </c>
    </row>
    <row r="64" spans="1:4" x14ac:dyDescent="0.25">
      <c r="A64" s="20" t="str">
        <f>IFERROR(Table1[[#This Row],[Kenteken]],"")</f>
        <v>Z563GL</v>
      </c>
      <c r="B64" s="15" t="str">
        <f t="shared" si="0"/>
        <v>Z-563-GL</v>
      </c>
      <c r="C64" s="15" t="str">
        <f t="shared" si="1"/>
        <v>ANNNAA</v>
      </c>
      <c r="D64" s="15">
        <f>IFERROR(VLOOKUP(C64,'[1]sidecode-types'!$A$2:$B$15,2,FALSE),"")</f>
        <v>10</v>
      </c>
    </row>
    <row r="65" spans="1:4" x14ac:dyDescent="0.25">
      <c r="A65" s="20" t="str">
        <f>IFERROR(Table1[[#This Row],[Kenteken]],"")</f>
        <v>Z572GL</v>
      </c>
      <c r="B65" s="15" t="str">
        <f t="shared" si="0"/>
        <v>Z-572-GL</v>
      </c>
      <c r="C65" s="15" t="str">
        <f t="shared" si="1"/>
        <v>ANNNAA</v>
      </c>
      <c r="D65" s="15">
        <f>IFERROR(VLOOKUP(C65,'[1]sidecode-types'!$A$2:$B$15,2,FALSE),"")</f>
        <v>10</v>
      </c>
    </row>
    <row r="66" spans="1:4" x14ac:dyDescent="0.25">
      <c r="A66" s="20" t="str">
        <f>IFERROR(Table1[[#This Row],[Kenteken]],"")</f>
        <v>Z694KS</v>
      </c>
      <c r="B66" s="15" t="str">
        <f t="shared" si="0"/>
        <v>Z-694-KS</v>
      </c>
      <c r="C66" s="15" t="str">
        <f t="shared" si="1"/>
        <v>ANNNAA</v>
      </c>
      <c r="D66" s="15">
        <f>IFERROR(VLOOKUP(C66,'[1]sidecode-types'!$A$2:$B$15,2,FALSE),"")</f>
        <v>10</v>
      </c>
    </row>
    <row r="67" spans="1:4" x14ac:dyDescent="0.25">
      <c r="A67" s="20" t="str">
        <f>IFERROR(Table1[[#This Row],[Kenteken]],"")</f>
        <v>V26JJT</v>
      </c>
      <c r="B67" s="15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V-26-JJT</v>
      </c>
      <c r="C67" s="15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ANNAAA</v>
      </c>
      <c r="D67" s="15">
        <f>IFERROR(VLOOKUP(C67,'[1]sidecode-types'!$A$2:$B$15,2,FALSE),"")</f>
        <v>12</v>
      </c>
    </row>
    <row r="68" spans="1:4" x14ac:dyDescent="0.25">
      <c r="A68" s="20" t="str">
        <f>IFERROR(Table1[[#This Row],[Kenteken]],"")</f>
        <v>V76DZH</v>
      </c>
      <c r="B68" s="15" t="str">
        <f t="shared" si="2"/>
        <v>V-76-DZH</v>
      </c>
      <c r="C68" s="15" t="str">
        <f t="shared" si="3"/>
        <v>ANNAAA</v>
      </c>
      <c r="D68" s="15">
        <f>IFERROR(VLOOKUP(C68,'[1]sidecode-types'!$A$2:$B$15,2,FALSE),"")</f>
        <v>12</v>
      </c>
    </row>
    <row r="69" spans="1:4" x14ac:dyDescent="0.25">
      <c r="A69" s="20" t="str">
        <f>IFERROR(Table1[[#This Row],[Kenteken]],"")</f>
        <v>V80JJG</v>
      </c>
      <c r="B69" s="15" t="str">
        <f t="shared" si="2"/>
        <v>V-80-JJG</v>
      </c>
      <c r="C69" s="15" t="str">
        <f t="shared" si="3"/>
        <v>ANNAAA</v>
      </c>
      <c r="D69" s="15">
        <f>IFERROR(VLOOKUP(C69,'[1]sidecode-types'!$A$2:$B$15,2,FALSE),"")</f>
        <v>12</v>
      </c>
    </row>
    <row r="70" spans="1:4" x14ac:dyDescent="0.25">
      <c r="A70" s="20" t="str">
        <f>IFERROR(Table1[[#This Row],[Kenteken]],"")</f>
        <v>V90GGT</v>
      </c>
      <c r="B70" s="15" t="str">
        <f t="shared" si="2"/>
        <v>V-90-GGT</v>
      </c>
      <c r="C70" s="15" t="str">
        <f t="shared" si="3"/>
        <v>ANNAAA</v>
      </c>
      <c r="D70" s="15">
        <f>IFERROR(VLOOKUP(C70,'[1]sidecode-types'!$A$2:$B$15,2,FALSE),"")</f>
        <v>12</v>
      </c>
    </row>
    <row r="71" spans="1:4" x14ac:dyDescent="0.25">
      <c r="A71" s="20" t="str">
        <f>IFERROR(Table1[[#This Row],[Kenteken]],"")</f>
        <v>GBX69R</v>
      </c>
      <c r="B71" s="15" t="str">
        <f t="shared" si="2"/>
        <v>GBX-69-R</v>
      </c>
      <c r="C71" s="15" t="str">
        <f t="shared" si="3"/>
        <v>AAANNA</v>
      </c>
      <c r="D71" s="15">
        <f>IFERROR(VLOOKUP(C71,'[1]sidecode-types'!$A$2:$B$15,2,FALSE),"")</f>
        <v>11</v>
      </c>
    </row>
    <row r="72" spans="1:4" x14ac:dyDescent="0.25">
      <c r="A72" s="20" t="str">
        <f>IFERROR(Table1[[#This Row],[Kenteken]],"")</f>
        <v>JJP34N</v>
      </c>
      <c r="B72" s="15" t="str">
        <f t="shared" si="2"/>
        <v>JJP-34-N</v>
      </c>
      <c r="C72" s="15" t="str">
        <f t="shared" si="3"/>
        <v>AAANNA</v>
      </c>
      <c r="D72" s="15">
        <f>IFERROR(VLOOKUP(C72,'[1]sidecode-types'!$A$2:$B$15,2,FALSE),"")</f>
        <v>11</v>
      </c>
    </row>
    <row r="73" spans="1:4" x14ac:dyDescent="0.25">
      <c r="A73" s="20" t="str">
        <f>IFERROR(Table1[[#This Row],[Kenteken]],"")</f>
        <v>T614LJ</v>
      </c>
      <c r="B73" s="15" t="str">
        <f t="shared" si="2"/>
        <v>T-614-LJ</v>
      </c>
      <c r="C73" s="15" t="str">
        <f t="shared" si="3"/>
        <v>ANNNAA</v>
      </c>
      <c r="D73" s="15">
        <f>IFERROR(VLOOKUP(C73,'[1]sidecode-types'!$A$2:$B$15,2,FALSE),"")</f>
        <v>10</v>
      </c>
    </row>
    <row r="74" spans="1:4" x14ac:dyDescent="0.25">
      <c r="A74" s="20" t="str">
        <f>IFERROR(Table1[[#This Row],[Kenteken]],"")</f>
        <v>T780RF</v>
      </c>
      <c r="B74" s="15" t="str">
        <f t="shared" si="2"/>
        <v>T-780-RF</v>
      </c>
      <c r="C74" s="15" t="str">
        <f t="shared" si="3"/>
        <v>ANNNAA</v>
      </c>
      <c r="D74" s="15">
        <f>IFERROR(VLOOKUP(C74,'[1]sidecode-types'!$A$2:$B$15,2,FALSE),"")</f>
        <v>10</v>
      </c>
    </row>
    <row r="75" spans="1:4" x14ac:dyDescent="0.25">
      <c r="A75" s="20" t="str">
        <f>IFERROR(Table1[[#This Row],[Kenteken]],"")</f>
        <v>GFP49N</v>
      </c>
      <c r="B75" s="15" t="str">
        <f t="shared" si="2"/>
        <v>GFP-49-N</v>
      </c>
      <c r="C75" s="15" t="str">
        <f t="shared" si="3"/>
        <v>AAANNA</v>
      </c>
      <c r="D75" s="15">
        <f>IFERROR(VLOOKUP(C75,'[1]sidecode-types'!$A$2:$B$15,2,FALSE),"")</f>
        <v>11</v>
      </c>
    </row>
    <row r="76" spans="1:4" x14ac:dyDescent="0.25">
      <c r="A76" s="20" t="str">
        <f>IFERROR(Table1[[#This Row],[Kenteken]],"")</f>
        <v>GNX21H</v>
      </c>
      <c r="B76" s="15" t="str">
        <f t="shared" si="2"/>
        <v>GNX-21-H</v>
      </c>
      <c r="C76" s="15" t="str">
        <f t="shared" si="3"/>
        <v>AAANNA</v>
      </c>
      <c r="D76" s="15">
        <f>IFERROR(VLOOKUP(C76,'[1]sidecode-types'!$A$2:$B$15,2,FALSE),"")</f>
        <v>11</v>
      </c>
    </row>
    <row r="77" spans="1:4" x14ac:dyDescent="0.25">
      <c r="A77" s="20" t="str">
        <f>IFERROR(Table1[[#This Row],[Kenteken]],"")</f>
        <v>GFB80K</v>
      </c>
      <c r="B77" s="15" t="str">
        <f t="shared" si="2"/>
        <v>GFB-80-K</v>
      </c>
      <c r="C77" s="15" t="str">
        <f t="shared" si="3"/>
        <v>AAANNA</v>
      </c>
      <c r="D77" s="15">
        <f>IFERROR(VLOOKUP(C77,'[1]sidecode-types'!$A$2:$B$15,2,FALSE),"")</f>
        <v>11</v>
      </c>
    </row>
    <row r="78" spans="1:4" x14ac:dyDescent="0.25">
      <c r="A78" s="20" t="str">
        <f>IFERROR(Table1[[#This Row],[Kenteken]],"")</f>
        <v>T306XD</v>
      </c>
      <c r="B78" s="15" t="str">
        <f t="shared" si="2"/>
        <v>T-306-XD</v>
      </c>
      <c r="C78" s="15" t="str">
        <f t="shared" si="3"/>
        <v>ANNNAA</v>
      </c>
      <c r="D78" s="15">
        <f>IFERROR(VLOOKUP(C78,'[1]sidecode-types'!$A$2:$B$15,2,FALSE),"")</f>
        <v>10</v>
      </c>
    </row>
    <row r="79" spans="1:4" x14ac:dyDescent="0.25">
      <c r="A79" s="20" t="str">
        <f>IFERROR(Table1[[#This Row],[Kenteken]],"")</f>
        <v>S589VJ</v>
      </c>
      <c r="B79" s="15" t="str">
        <f t="shared" si="2"/>
        <v>S-589-VJ</v>
      </c>
      <c r="C79" s="15" t="str">
        <f t="shared" si="3"/>
        <v>ANNNAA</v>
      </c>
      <c r="D79" s="15">
        <f>IFERROR(VLOOKUP(C79,'[1]sidecode-types'!$A$2:$B$15,2,FALSE),"")</f>
        <v>10</v>
      </c>
    </row>
    <row r="80" spans="1:4" x14ac:dyDescent="0.25">
      <c r="A80" s="20" t="str">
        <f>IFERROR(Table1[[#This Row],[Kenteken]],"")</f>
        <v>HVD97F</v>
      </c>
      <c r="B80" s="15" t="str">
        <f t="shared" si="2"/>
        <v>HVD-97-F</v>
      </c>
      <c r="C80" s="15" t="str">
        <f t="shared" si="3"/>
        <v>AAANNA</v>
      </c>
      <c r="D80" s="15">
        <f>IFERROR(VLOOKUP(C80,'[1]sidecode-types'!$A$2:$B$15,2,FALSE),"")</f>
        <v>11</v>
      </c>
    </row>
    <row r="81" spans="1:4" x14ac:dyDescent="0.25">
      <c r="A81" s="20" t="str">
        <f>IFERROR(Table1[[#This Row],[Kenteken]],"")</f>
        <v>HRS08R</v>
      </c>
      <c r="B81" s="15" t="str">
        <f t="shared" si="2"/>
        <v>HRS-08-R</v>
      </c>
      <c r="C81" s="15" t="str">
        <f t="shared" si="3"/>
        <v>AAANNA</v>
      </c>
      <c r="D81" s="15">
        <f>IFERROR(VLOOKUP(C81,'[1]sidecode-types'!$A$2:$B$15,2,FALSE),"")</f>
        <v>11</v>
      </c>
    </row>
    <row r="82" spans="1:4" x14ac:dyDescent="0.25">
      <c r="A82" s="20" t="str">
        <f>IFERROR(Table1[[#This Row],[Kenteken]],"")</f>
        <v>GKD90G</v>
      </c>
      <c r="B82" s="15" t="str">
        <f t="shared" si="2"/>
        <v>GKD-90-G</v>
      </c>
      <c r="C82" s="15" t="str">
        <f t="shared" si="3"/>
        <v>AAANNA</v>
      </c>
      <c r="D82" s="15">
        <f>IFERROR(VLOOKUP(C82,'[1]sidecode-types'!$A$2:$B$15,2,FALSE),"")</f>
        <v>11</v>
      </c>
    </row>
    <row r="83" spans="1:4" x14ac:dyDescent="0.25">
      <c r="A83" s="20" t="str">
        <f>IFERROR(Table1[[#This Row],[Kenteken]],"")</f>
        <v>GPK44G</v>
      </c>
      <c r="B83" s="15" t="str">
        <f t="shared" si="2"/>
        <v>GPK-44-G</v>
      </c>
      <c r="C83" s="15" t="str">
        <f t="shared" si="3"/>
        <v>AAANNA</v>
      </c>
      <c r="D83" s="15">
        <f>IFERROR(VLOOKUP(C83,'[1]sidecode-types'!$A$2:$B$15,2,FALSE),"")</f>
        <v>11</v>
      </c>
    </row>
    <row r="84" spans="1:4" x14ac:dyDescent="0.25">
      <c r="A84" s="20" t="str">
        <f>IFERROR(Table1[[#This Row],[Kenteken]],"")</f>
        <v>HKJ88S</v>
      </c>
      <c r="B84" s="15" t="str">
        <f t="shared" si="2"/>
        <v>HKJ-88-S</v>
      </c>
      <c r="C84" s="15" t="str">
        <f t="shared" si="3"/>
        <v>AAANNA</v>
      </c>
      <c r="D84" s="15">
        <f>IFERROR(VLOOKUP(C84,'[1]sidecode-types'!$A$2:$B$15,2,FALSE),"")</f>
        <v>11</v>
      </c>
    </row>
    <row r="85" spans="1:4" x14ac:dyDescent="0.25">
      <c r="A85" s="20" t="str">
        <f>IFERROR(Table1[[#This Row],[Kenteken]],"")</f>
        <v>HKR70G</v>
      </c>
      <c r="B85" s="15" t="str">
        <f t="shared" si="2"/>
        <v>HKR-70-G</v>
      </c>
      <c r="C85" s="15" t="str">
        <f t="shared" si="3"/>
        <v>AAANNA</v>
      </c>
      <c r="D85" s="15">
        <f>IFERROR(VLOOKUP(C85,'[1]sidecode-types'!$A$2:$B$15,2,FALSE),"")</f>
        <v>11</v>
      </c>
    </row>
    <row r="86" spans="1:4" x14ac:dyDescent="0.25">
      <c r="A86" s="20" t="str">
        <f>IFERROR(Table1[[#This Row],[Kenteken]],"")</f>
        <v>JBK52S</v>
      </c>
      <c r="B86" s="15" t="str">
        <f t="shared" si="2"/>
        <v>JBK-52-S</v>
      </c>
      <c r="C86" s="15" t="str">
        <f t="shared" si="3"/>
        <v>AAANNA</v>
      </c>
      <c r="D86" s="15">
        <f>IFERROR(VLOOKUP(C86,'[1]sidecode-types'!$A$2:$B$15,2,FALSE),"")</f>
        <v>11</v>
      </c>
    </row>
    <row r="87" spans="1:4" x14ac:dyDescent="0.25">
      <c r="A87" s="20" t="str">
        <f>IFERROR(Table1[[#This Row],[Kenteken]],"")</f>
        <v>R165ZR</v>
      </c>
      <c r="B87" s="15" t="str">
        <f t="shared" si="2"/>
        <v>R-165-ZR</v>
      </c>
      <c r="C87" s="15" t="str">
        <f t="shared" si="3"/>
        <v>ANNNAA</v>
      </c>
      <c r="D87" s="15">
        <f>IFERROR(VLOOKUP(C87,'[1]sidecode-types'!$A$2:$B$15,2,FALSE),"")</f>
        <v>10</v>
      </c>
    </row>
    <row r="88" spans="1:4" x14ac:dyDescent="0.25">
      <c r="A88" s="20" t="str">
        <f>IFERROR(Table1[[#This Row],[Kenteken]],"")</f>
        <v>R720LF</v>
      </c>
      <c r="B88" s="15" t="str">
        <f t="shared" si="2"/>
        <v>R-720-LF</v>
      </c>
      <c r="C88" s="15" t="str">
        <f t="shared" si="3"/>
        <v>ANNNAA</v>
      </c>
      <c r="D88" s="15">
        <f>IFERROR(VLOOKUP(C88,'[1]sidecode-types'!$A$2:$B$15,2,FALSE),"")</f>
        <v>10</v>
      </c>
    </row>
    <row r="89" spans="1:4" x14ac:dyDescent="0.25">
      <c r="A89" s="20" t="str">
        <f>IFERROR(Table1[[#This Row],[Kenteken]],"")</f>
        <v>S098ZH</v>
      </c>
      <c r="B89" s="15" t="str">
        <f t="shared" si="2"/>
        <v>S-098-ZH</v>
      </c>
      <c r="C89" s="15" t="str">
        <f t="shared" si="3"/>
        <v>ANNNAA</v>
      </c>
      <c r="D89" s="15">
        <f>IFERROR(VLOOKUP(C89,'[1]sidecode-types'!$A$2:$B$15,2,FALSE),"")</f>
        <v>10</v>
      </c>
    </row>
    <row r="90" spans="1:4" x14ac:dyDescent="0.25">
      <c r="A90" s="20" t="str">
        <f>IFERROR(Table1[[#This Row],[Kenteken]],"")</f>
        <v>S443GH</v>
      </c>
      <c r="B90" s="15" t="str">
        <f t="shared" si="2"/>
        <v>S-443-GH</v>
      </c>
      <c r="C90" s="15" t="str">
        <f t="shared" si="3"/>
        <v>ANNNAA</v>
      </c>
      <c r="D90" s="15">
        <f>IFERROR(VLOOKUP(C90,'[1]sidecode-types'!$A$2:$B$15,2,FALSE),"")</f>
        <v>10</v>
      </c>
    </row>
    <row r="91" spans="1:4" x14ac:dyDescent="0.25">
      <c r="A91" s="20" t="str">
        <f>IFERROR(Table1[[#This Row],[Kenteken]],"")</f>
        <v>T093PP</v>
      </c>
      <c r="B91" s="15" t="str">
        <f t="shared" si="2"/>
        <v>T-093-PP</v>
      </c>
      <c r="C91" s="15" t="str">
        <f t="shared" si="3"/>
        <v>ANNNAA</v>
      </c>
      <c r="D91" s="15">
        <f>IFERROR(VLOOKUP(C91,'[1]sidecode-types'!$A$2:$B$15,2,FALSE),"")</f>
        <v>10</v>
      </c>
    </row>
    <row r="92" spans="1:4" x14ac:dyDescent="0.25">
      <c r="A92" s="20" t="str">
        <f>IFERROR(Table1[[#This Row],[Kenteken]],"")</f>
        <v>Z243FP</v>
      </c>
      <c r="B92" s="15" t="str">
        <f t="shared" si="2"/>
        <v>Z-243-FP</v>
      </c>
      <c r="C92" s="15" t="str">
        <f t="shared" si="3"/>
        <v>ANNNAA</v>
      </c>
      <c r="D92" s="15">
        <f>IFERROR(VLOOKUP(C92,'[1]sidecode-types'!$A$2:$B$15,2,FALSE),"")</f>
        <v>10</v>
      </c>
    </row>
    <row r="93" spans="1:4" x14ac:dyDescent="0.25">
      <c r="A93" s="20" t="str">
        <f>IFERROR(Table1[[#This Row],[Kenteken]],"")</f>
        <v>Z784NH</v>
      </c>
      <c r="B93" s="15" t="str">
        <f t="shared" si="2"/>
        <v>Z-784-NH</v>
      </c>
      <c r="C93" s="15" t="str">
        <f t="shared" si="3"/>
        <v>ANNNAA</v>
      </c>
      <c r="D93" s="15">
        <f>IFERROR(VLOOKUP(C93,'[1]sidecode-types'!$A$2:$B$15,2,FALSE),"")</f>
        <v>10</v>
      </c>
    </row>
    <row r="94" spans="1:4" x14ac:dyDescent="0.25">
      <c r="A94" s="20" t="str">
        <f>IFERROR(Table1[[#This Row],[Kenteken]],"")</f>
        <v/>
      </c>
      <c r="B94" s="15" t="str">
        <f t="shared" si="2"/>
        <v/>
      </c>
      <c r="C94" s="15" t="str">
        <f t="shared" si="3"/>
        <v>AAAAAA</v>
      </c>
      <c r="D94" s="15" t="str">
        <f>IFERROR(VLOOKUP(C94,'[1]sidecode-types'!$A$2:$B$15,2,FALSE),"")</f>
        <v/>
      </c>
    </row>
    <row r="95" spans="1:4" x14ac:dyDescent="0.25">
      <c r="A95" s="20" t="str">
        <f>IFERROR(Table1[[#This Row],[Kenteken]],"")</f>
        <v/>
      </c>
      <c r="B95" s="15" t="str">
        <f t="shared" si="2"/>
        <v/>
      </c>
      <c r="C95" s="15" t="str">
        <f t="shared" si="3"/>
        <v>AAAAAA</v>
      </c>
      <c r="D95" s="15" t="str">
        <f>IFERROR(VLOOKUP(C95,'[1]sidecode-types'!$A$2:$B$15,2,FALSE),"")</f>
        <v/>
      </c>
    </row>
    <row r="96" spans="1:4" x14ac:dyDescent="0.25">
      <c r="A96" s="20" t="str">
        <f>IFERROR(Table1[[#This Row],[Kenteken]],"")</f>
        <v/>
      </c>
      <c r="B96" s="15" t="str">
        <f t="shared" si="2"/>
        <v/>
      </c>
      <c r="C96" s="15" t="str">
        <f t="shared" si="3"/>
        <v>AAAAAA</v>
      </c>
      <c r="D96" s="15" t="str">
        <f>IFERROR(VLOOKUP(C96,'[1]sidecode-types'!$A$2:$B$15,2,FALSE),"")</f>
        <v/>
      </c>
    </row>
    <row r="97" spans="1:4" x14ac:dyDescent="0.25">
      <c r="A97" s="20" t="str">
        <f>IFERROR(Table1[[#This Row],[Kenteken]],"")</f>
        <v/>
      </c>
      <c r="B97" s="15" t="str">
        <f t="shared" si="2"/>
        <v/>
      </c>
      <c r="C97" s="15" t="str">
        <f t="shared" si="3"/>
        <v>AAAAAA</v>
      </c>
      <c r="D97" s="15" t="str">
        <f>IFERROR(VLOOKUP(C97,'[1]sidecode-types'!$A$2:$B$15,2,FALSE),"")</f>
        <v/>
      </c>
    </row>
    <row r="98" spans="1:4" x14ac:dyDescent="0.25">
      <c r="A98" s="20" t="str">
        <f>IFERROR(Table1[[#This Row],[Kenteken]],"")</f>
        <v/>
      </c>
      <c r="B98" s="15" t="str">
        <f t="shared" si="2"/>
        <v/>
      </c>
      <c r="C98" s="15" t="str">
        <f t="shared" si="3"/>
        <v>AAAAAA</v>
      </c>
      <c r="D98" s="15" t="str">
        <f>IFERROR(VLOOKUP(C98,'[1]sidecode-types'!$A$2:$B$15,2,FALSE),"")</f>
        <v/>
      </c>
    </row>
    <row r="99" spans="1:4" x14ac:dyDescent="0.25">
      <c r="A99" s="20" t="str">
        <f>IFERROR(Table1[[#This Row],[Kenteken]],"")</f>
        <v/>
      </c>
      <c r="B99" s="15" t="str">
        <f t="shared" si="2"/>
        <v/>
      </c>
      <c r="C99" s="15" t="str">
        <f t="shared" si="3"/>
        <v>AAAAAA</v>
      </c>
      <c r="D99" s="15" t="str">
        <f>IFERROR(VLOOKUP(C99,'[1]sidecode-types'!$A$2:$B$15,2,FALSE),"")</f>
        <v/>
      </c>
    </row>
    <row r="100" spans="1:4" x14ac:dyDescent="0.25">
      <c r="A100" s="20" t="str">
        <f>IFERROR(Table1[[#This Row],[Kenteken]],"")</f>
        <v/>
      </c>
      <c r="B100" s="15" t="str">
        <f t="shared" si="2"/>
        <v/>
      </c>
      <c r="C100" s="15" t="str">
        <f t="shared" si="3"/>
        <v>AAAAAA</v>
      </c>
      <c r="D100" s="15" t="str">
        <f>IFERROR(VLOOKUP(C100,'[1]sidecode-types'!$A$2:$B$15,2,FALSE),"")</f>
        <v/>
      </c>
    </row>
    <row r="101" spans="1:4" x14ac:dyDescent="0.25">
      <c r="A101" s="20" t="str">
        <f>IFERROR(Table1[[#This Row],[Kenteken]],"")</f>
        <v/>
      </c>
      <c r="B101" s="15" t="str">
        <f t="shared" si="2"/>
        <v/>
      </c>
      <c r="C101" s="15" t="str">
        <f t="shared" si="3"/>
        <v>AAAAAA</v>
      </c>
      <c r="D101" s="15" t="str">
        <f>IFERROR(VLOOKUP(C101,'[1]sidecode-types'!$A$2:$B$15,2,FALSE),"")</f>
        <v/>
      </c>
    </row>
    <row r="102" spans="1:4" x14ac:dyDescent="0.25">
      <c r="A102" s="20" t="str">
        <f>IFERROR(Table1[[#This Row],[Kenteken]],"")</f>
        <v/>
      </c>
      <c r="B102" s="15" t="str">
        <f t="shared" si="2"/>
        <v/>
      </c>
      <c r="C102" s="15" t="str">
        <f t="shared" si="3"/>
        <v>AAAAAA</v>
      </c>
      <c r="D102" s="15" t="str">
        <f>IFERROR(VLOOKUP(C102,'[1]sidecode-types'!$A$2:$B$15,2,FALSE),"")</f>
        <v/>
      </c>
    </row>
    <row r="103" spans="1:4" x14ac:dyDescent="0.25">
      <c r="A103" s="20" t="str">
        <f>IFERROR(Table1[[#This Row],[Kenteken]],"")</f>
        <v/>
      </c>
      <c r="B103" s="15" t="str">
        <f t="shared" si="2"/>
        <v/>
      </c>
      <c r="C103" s="15" t="str">
        <f t="shared" si="3"/>
        <v>AAAAAA</v>
      </c>
      <c r="D103" s="15" t="str">
        <f>IFERROR(VLOOKUP(C103,'[1]sidecode-types'!$A$2:$B$15,2,FALSE),"")</f>
        <v/>
      </c>
    </row>
    <row r="104" spans="1:4" x14ac:dyDescent="0.25">
      <c r="A104" s="20" t="str">
        <f>IFERROR(Table1[[#This Row],[Kenteken]],"")</f>
        <v/>
      </c>
      <c r="B104" s="15" t="str">
        <f t="shared" si="2"/>
        <v/>
      </c>
      <c r="C104" s="15" t="str">
        <f t="shared" si="3"/>
        <v>AAAAAA</v>
      </c>
      <c r="D104" s="15" t="str">
        <f>IFERROR(VLOOKUP(C104,'[1]sidecode-types'!$A$2:$B$15,2,FALSE),"")</f>
        <v/>
      </c>
    </row>
    <row r="105" spans="1:4" x14ac:dyDescent="0.25">
      <c r="A105" s="20" t="str">
        <f>IFERROR(Table1[[#This Row],[Kenteken]],"")</f>
        <v/>
      </c>
      <c r="B105" s="15" t="str">
        <f t="shared" si="2"/>
        <v/>
      </c>
      <c r="C105" s="15" t="str">
        <f t="shared" si="3"/>
        <v>AAAAAA</v>
      </c>
      <c r="D105" s="15" t="str">
        <f>IFERROR(VLOOKUP(C105,'[1]sidecode-types'!$A$2:$B$15,2,FALSE),"")</f>
        <v/>
      </c>
    </row>
    <row r="106" spans="1:4" x14ac:dyDescent="0.25">
      <c r="A106" s="20" t="str">
        <f>IFERROR(Table1[[#This Row],[Kenteken]],"")</f>
        <v/>
      </c>
      <c r="B106" s="15" t="str">
        <f t="shared" si="2"/>
        <v/>
      </c>
      <c r="C106" s="15" t="str">
        <f t="shared" si="3"/>
        <v>AAAAAA</v>
      </c>
      <c r="D106" s="15" t="str">
        <f>IFERROR(VLOOKUP(C106,'[1]sidecode-types'!$A$2:$B$15,2,FALSE),"")</f>
        <v/>
      </c>
    </row>
    <row r="107" spans="1:4" x14ac:dyDescent="0.25">
      <c r="A107" s="20" t="str">
        <f>IFERROR(Table1[[#This Row],[Kenteken]],"")</f>
        <v/>
      </c>
      <c r="B107" s="15" t="str">
        <f t="shared" si="2"/>
        <v/>
      </c>
      <c r="C107" s="15" t="str">
        <f t="shared" si="3"/>
        <v>AAAAAA</v>
      </c>
      <c r="D107" s="15" t="str">
        <f>IFERROR(VLOOKUP(C107,'[1]sidecode-types'!$A$2:$B$15,2,FALSE),"")</f>
        <v/>
      </c>
    </row>
    <row r="108" spans="1:4" x14ac:dyDescent="0.25">
      <c r="A108" s="20" t="str">
        <f>IFERROR(Table1[[#This Row],[Kenteken]],"")</f>
        <v/>
      </c>
      <c r="B108" s="15" t="str">
        <f t="shared" si="2"/>
        <v/>
      </c>
      <c r="C108" s="15" t="str">
        <f t="shared" si="3"/>
        <v>AAAAAA</v>
      </c>
      <c r="D108" s="15" t="str">
        <f>IFERROR(VLOOKUP(C108,'[1]sidecode-types'!$A$2:$B$15,2,FALSE),"")</f>
        <v/>
      </c>
    </row>
    <row r="109" spans="1:4" x14ac:dyDescent="0.25">
      <c r="A109" s="20" t="str">
        <f>IFERROR(Table1[[#This Row],[Kenteken]],"")</f>
        <v/>
      </c>
      <c r="B109" s="15" t="str">
        <f t="shared" si="2"/>
        <v/>
      </c>
      <c r="C109" s="15" t="str">
        <f t="shared" si="3"/>
        <v>AAAAAA</v>
      </c>
      <c r="D109" s="15" t="str">
        <f>IFERROR(VLOOKUP(C109,'[1]sidecode-types'!$A$2:$B$15,2,FALSE),"")</f>
        <v/>
      </c>
    </row>
    <row r="110" spans="1:4" x14ac:dyDescent="0.25">
      <c r="A110" s="20" t="str">
        <f>IFERROR(Table1[[#This Row],[Kenteken]],"")</f>
        <v/>
      </c>
      <c r="B110" s="15" t="str">
        <f t="shared" si="2"/>
        <v/>
      </c>
      <c r="C110" s="15" t="str">
        <f t="shared" si="3"/>
        <v>AAAAAA</v>
      </c>
      <c r="D110" s="15" t="str">
        <f>IFERROR(VLOOKUP(C110,'[1]sidecode-types'!$A$2:$B$15,2,FALSE),"")</f>
        <v/>
      </c>
    </row>
    <row r="111" spans="1:4" x14ac:dyDescent="0.25">
      <c r="A111" s="20" t="str">
        <f>IFERROR(Table1[[#This Row],[Kenteken]],"")</f>
        <v/>
      </c>
      <c r="B111" s="15" t="str">
        <f t="shared" si="2"/>
        <v/>
      </c>
      <c r="C111" s="15" t="str">
        <f t="shared" si="3"/>
        <v>AAAAAA</v>
      </c>
      <c r="D111" s="15" t="str">
        <f>IFERROR(VLOOKUP(C111,'[1]sidecode-types'!$A$2:$B$15,2,FALSE),"")</f>
        <v/>
      </c>
    </row>
    <row r="112" spans="1:4" x14ac:dyDescent="0.25">
      <c r="A112" s="20" t="str">
        <f>IFERROR(Table1[[#This Row],[Kenteken]],"")</f>
        <v/>
      </c>
      <c r="B112" s="15" t="str">
        <f t="shared" si="2"/>
        <v/>
      </c>
      <c r="C112" s="15" t="str">
        <f t="shared" si="3"/>
        <v>AAAAAA</v>
      </c>
      <c r="D112" s="15" t="str">
        <f>IFERROR(VLOOKUP(C112,'[1]sidecode-types'!$A$2:$B$15,2,FALSE),"")</f>
        <v/>
      </c>
    </row>
    <row r="113" spans="1:4" x14ac:dyDescent="0.25">
      <c r="A113" s="20" t="str">
        <f>IFERROR(Table1[[#This Row],[Kenteken]],"")</f>
        <v/>
      </c>
      <c r="B113" s="15" t="str">
        <f t="shared" si="2"/>
        <v/>
      </c>
      <c r="C113" s="15" t="str">
        <f t="shared" si="3"/>
        <v>AAAAAA</v>
      </c>
      <c r="D113" s="15" t="str">
        <f>IFERROR(VLOOKUP(C113,'[1]sidecode-types'!$A$2:$B$15,2,FALSE),"")</f>
        <v/>
      </c>
    </row>
    <row r="114" spans="1:4" x14ac:dyDescent="0.25">
      <c r="A114" s="20" t="str">
        <f>IFERROR(Table1[[#This Row],[Kenteken]],"")</f>
        <v/>
      </c>
      <c r="B114" s="15" t="str">
        <f t="shared" si="2"/>
        <v/>
      </c>
      <c r="C114" s="15" t="str">
        <f t="shared" si="3"/>
        <v>AAAAAA</v>
      </c>
      <c r="D114" s="15" t="str">
        <f>IFERROR(VLOOKUP(C114,'[1]sidecode-types'!$A$2:$B$15,2,FALSE),"")</f>
        <v/>
      </c>
    </row>
    <row r="115" spans="1:4" x14ac:dyDescent="0.25">
      <c r="A115" s="20" t="str">
        <f>IFERROR(Table1[[#This Row],[Kenteken]],"")</f>
        <v/>
      </c>
      <c r="B115" s="15" t="str">
        <f t="shared" si="2"/>
        <v/>
      </c>
      <c r="C115" s="15" t="str">
        <f t="shared" si="3"/>
        <v>AAAAAA</v>
      </c>
      <c r="D115" s="15" t="str">
        <f>IFERROR(VLOOKUP(C115,'[1]sidecode-types'!$A$2:$B$15,2,FALSE),"")</f>
        <v/>
      </c>
    </row>
    <row r="116" spans="1:4" x14ac:dyDescent="0.25">
      <c r="A116" s="20" t="str">
        <f>IFERROR(Table1[[#This Row],[Kenteken]],"")</f>
        <v/>
      </c>
      <c r="B116" s="15" t="str">
        <f t="shared" si="2"/>
        <v/>
      </c>
      <c r="C116" s="15" t="str">
        <f t="shared" si="3"/>
        <v>AAAAAA</v>
      </c>
      <c r="D116" s="15" t="str">
        <f>IFERROR(VLOOKUP(C116,'[1]sidecode-types'!$A$2:$B$15,2,FALSE),"")</f>
        <v/>
      </c>
    </row>
    <row r="117" spans="1:4" x14ac:dyDescent="0.25">
      <c r="A117" s="20" t="str">
        <f>IFERROR(Table1[[#This Row],[Kenteken]],"")</f>
        <v/>
      </c>
      <c r="B117" s="15" t="str">
        <f t="shared" si="2"/>
        <v/>
      </c>
      <c r="C117" s="15" t="str">
        <f t="shared" si="3"/>
        <v>AAAAAA</v>
      </c>
      <c r="D117" s="15" t="str">
        <f>IFERROR(VLOOKUP(C117,'[1]sidecode-types'!$A$2:$B$15,2,FALSE),"")</f>
        <v/>
      </c>
    </row>
    <row r="118" spans="1:4" x14ac:dyDescent="0.25">
      <c r="A118" s="20" t="str">
        <f>IFERROR(Table1[[#This Row],[Kenteken]],"")</f>
        <v/>
      </c>
      <c r="B118" s="15" t="str">
        <f t="shared" si="2"/>
        <v/>
      </c>
      <c r="C118" s="15" t="str">
        <f t="shared" si="3"/>
        <v>AAAAAA</v>
      </c>
      <c r="D118" s="15" t="str">
        <f>IFERROR(VLOOKUP(C118,'[1]sidecode-types'!$A$2:$B$15,2,FALSE),"")</f>
        <v/>
      </c>
    </row>
    <row r="119" spans="1:4" x14ac:dyDescent="0.25">
      <c r="A119" s="20" t="str">
        <f>IFERROR(Table1[[#This Row],[Kenteken]],"")</f>
        <v/>
      </c>
      <c r="B119" s="15" t="str">
        <f t="shared" si="2"/>
        <v/>
      </c>
      <c r="C119" s="15" t="str">
        <f t="shared" si="3"/>
        <v>AAAAAA</v>
      </c>
      <c r="D119" s="15" t="str">
        <f>IFERROR(VLOOKUP(C119,'[1]sidecode-types'!$A$2:$B$15,2,FALSE),"")</f>
        <v/>
      </c>
    </row>
    <row r="120" spans="1:4" x14ac:dyDescent="0.25">
      <c r="A120" s="20" t="str">
        <f>IFERROR(Table1[[#This Row],[Kenteken]],"")</f>
        <v/>
      </c>
      <c r="B120" s="15" t="str">
        <f t="shared" si="2"/>
        <v/>
      </c>
      <c r="C120" s="15" t="str">
        <f t="shared" si="3"/>
        <v>AAAAAA</v>
      </c>
      <c r="D120" s="15" t="str">
        <f>IFERROR(VLOOKUP(C120,'[1]sidecode-types'!$A$2:$B$15,2,FALSE),"")</f>
        <v/>
      </c>
    </row>
    <row r="121" spans="1:4" x14ac:dyDescent="0.25">
      <c r="A121" s="20" t="str">
        <f>IFERROR(Table1[[#This Row],[Kenteken]],"")</f>
        <v/>
      </c>
      <c r="B121" s="15" t="str">
        <f t="shared" si="2"/>
        <v/>
      </c>
      <c r="C121" s="15" t="str">
        <f t="shared" si="3"/>
        <v>AAAAAA</v>
      </c>
      <c r="D121" s="15" t="str">
        <f>IFERROR(VLOOKUP(C121,'[1]sidecode-types'!$A$2:$B$15,2,FALSE),"")</f>
        <v/>
      </c>
    </row>
    <row r="122" spans="1:4" x14ac:dyDescent="0.25">
      <c r="A122" s="20" t="str">
        <f>IFERROR(Table1[[#This Row],[Kenteken]],"")</f>
        <v/>
      </c>
      <c r="B122" s="15" t="str">
        <f t="shared" si="2"/>
        <v/>
      </c>
      <c r="C122" s="15" t="str">
        <f t="shared" si="3"/>
        <v>AAAAAA</v>
      </c>
      <c r="D122" s="15" t="str">
        <f>IFERROR(VLOOKUP(C122,'[1]sidecode-types'!$A$2:$B$15,2,FALSE),"")</f>
        <v/>
      </c>
    </row>
    <row r="123" spans="1:4" x14ac:dyDescent="0.25">
      <c r="A123" s="20" t="str">
        <f>IFERROR(Table1[[#This Row],[Kenteken]],"")</f>
        <v/>
      </c>
      <c r="B123" s="15" t="str">
        <f t="shared" si="2"/>
        <v/>
      </c>
      <c r="C123" s="15" t="str">
        <f t="shared" si="3"/>
        <v>AAAAAA</v>
      </c>
      <c r="D123" s="15" t="str">
        <f>IFERROR(VLOOKUP(C123,'[1]sidecode-types'!$A$2:$B$15,2,FALSE),"")</f>
        <v/>
      </c>
    </row>
    <row r="124" spans="1:4" x14ac:dyDescent="0.25">
      <c r="A124" s="20" t="str">
        <f>IFERROR(Table1[[#This Row],[Kenteken]],"")</f>
        <v/>
      </c>
      <c r="B124" s="15" t="str">
        <f t="shared" si="2"/>
        <v/>
      </c>
      <c r="C124" s="15" t="str">
        <f t="shared" si="3"/>
        <v>AAAAAA</v>
      </c>
      <c r="D124" s="15" t="str">
        <f>IFERROR(VLOOKUP(C124,'[1]sidecode-types'!$A$2:$B$15,2,FALSE),"")</f>
        <v/>
      </c>
    </row>
    <row r="125" spans="1:4" x14ac:dyDescent="0.25">
      <c r="A125" s="20" t="str">
        <f>IFERROR(Table1[[#This Row],[Kenteken]],"")</f>
        <v/>
      </c>
      <c r="B125" s="15" t="str">
        <f t="shared" si="2"/>
        <v/>
      </c>
      <c r="C125" s="15" t="str">
        <f t="shared" si="3"/>
        <v>AAAAAA</v>
      </c>
      <c r="D125" s="15" t="str">
        <f>IFERROR(VLOOKUP(C125,'[1]sidecode-types'!$A$2:$B$15,2,FALSE),"")</f>
        <v/>
      </c>
    </row>
    <row r="126" spans="1:4" x14ac:dyDescent="0.25">
      <c r="A126" s="20" t="str">
        <f>IFERROR(Table1[[#This Row],[Kenteken]],"")</f>
        <v/>
      </c>
      <c r="B126" s="15" t="str">
        <f t="shared" si="2"/>
        <v/>
      </c>
      <c r="C126" s="15" t="str">
        <f t="shared" si="3"/>
        <v>AAAAAA</v>
      </c>
      <c r="D126" s="15" t="str">
        <f>IFERROR(VLOOKUP(C126,'[1]sidecode-types'!$A$2:$B$15,2,FALSE),"")</f>
        <v/>
      </c>
    </row>
    <row r="127" spans="1:4" x14ac:dyDescent="0.25">
      <c r="A127" s="20" t="str">
        <f>IFERROR(Table1[[#This Row],[Kenteken]],"")</f>
        <v/>
      </c>
      <c r="B127" s="15" t="str">
        <f t="shared" si="2"/>
        <v/>
      </c>
      <c r="C127" s="15" t="str">
        <f t="shared" si="3"/>
        <v>AAAAAA</v>
      </c>
      <c r="D127" s="15" t="str">
        <f>IFERROR(VLOOKUP(C127,'[1]sidecode-types'!$A$2:$B$15,2,FALSE),"")</f>
        <v/>
      </c>
    </row>
    <row r="128" spans="1:4" x14ac:dyDescent="0.25">
      <c r="A128" s="20" t="str">
        <f>IFERROR(Table1[[#This Row],[Kenteken]],"")</f>
        <v/>
      </c>
      <c r="B128" s="15" t="str">
        <f t="shared" si="2"/>
        <v/>
      </c>
      <c r="C128" s="15" t="str">
        <f t="shared" si="3"/>
        <v>AAAAAA</v>
      </c>
      <c r="D128" s="15" t="str">
        <f>IFERROR(VLOOKUP(C128,'[1]sidecode-types'!$A$2:$B$15,2,FALSE),"")</f>
        <v/>
      </c>
    </row>
    <row r="129" spans="1:4" x14ac:dyDescent="0.25">
      <c r="A129" s="20" t="str">
        <f>IFERROR(Table1[[#This Row],[Kenteken]],"")</f>
        <v/>
      </c>
      <c r="B129" s="15" t="str">
        <f t="shared" si="2"/>
        <v/>
      </c>
      <c r="C129" s="15" t="str">
        <f t="shared" si="3"/>
        <v>AAAAAA</v>
      </c>
      <c r="D129" s="15" t="str">
        <f>IFERROR(VLOOKUP(C129,'[1]sidecode-types'!$A$2:$B$15,2,FALSE),"")</f>
        <v/>
      </c>
    </row>
    <row r="130" spans="1:4" x14ac:dyDescent="0.25">
      <c r="A130" s="20" t="str">
        <f>IFERROR(Table1[[#This Row],[Kenteken]],"")</f>
        <v/>
      </c>
      <c r="B130" s="15" t="str">
        <f t="shared" si="2"/>
        <v/>
      </c>
      <c r="C130" s="15" t="str">
        <f t="shared" si="3"/>
        <v>AAAAAA</v>
      </c>
      <c r="D130" s="15" t="str">
        <f>IFERROR(VLOOKUP(C130,'[1]sidecode-types'!$A$2:$B$15,2,FALSE),"")</f>
        <v/>
      </c>
    </row>
    <row r="131" spans="1:4" x14ac:dyDescent="0.25">
      <c r="A131" s="20" t="str">
        <f>IFERROR(Table1[[#This Row],[Kenteken]],"")</f>
        <v/>
      </c>
      <c r="B131" s="15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15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15" t="str">
        <f>IFERROR(VLOOKUP(C131,'[1]sidecode-types'!$A$2:$B$15,2,FALSE),"")</f>
        <v/>
      </c>
    </row>
    <row r="132" spans="1:4" x14ac:dyDescent="0.25">
      <c r="A132" s="20" t="str">
        <f>IFERROR(Table1[[#This Row],[Kenteken]],"")</f>
        <v/>
      </c>
      <c r="B132" s="15" t="str">
        <f t="shared" si="4"/>
        <v/>
      </c>
      <c r="C132" s="15" t="str">
        <f t="shared" si="5"/>
        <v>AAAAAA</v>
      </c>
      <c r="D132" s="15" t="str">
        <f>IFERROR(VLOOKUP(C132,'[1]sidecode-types'!$A$2:$B$15,2,FALSE),"")</f>
        <v/>
      </c>
    </row>
    <row r="133" spans="1:4" x14ac:dyDescent="0.25">
      <c r="A133" s="20" t="str">
        <f>IFERROR(Table1[[#This Row],[Kenteken]],"")</f>
        <v/>
      </c>
      <c r="B133" s="15" t="str">
        <f t="shared" si="4"/>
        <v/>
      </c>
      <c r="C133" s="15" t="str">
        <f t="shared" si="5"/>
        <v>AAAAAA</v>
      </c>
      <c r="D133" s="15" t="str">
        <f>IFERROR(VLOOKUP(C133,'[1]sidecode-types'!$A$2:$B$15,2,FALSE),"")</f>
        <v/>
      </c>
    </row>
    <row r="134" spans="1:4" x14ac:dyDescent="0.25">
      <c r="A134" s="20" t="str">
        <f>IFERROR(Table1[[#This Row],[Kenteken]],"")</f>
        <v/>
      </c>
      <c r="B134" s="15" t="str">
        <f t="shared" si="4"/>
        <v/>
      </c>
      <c r="C134" s="15" t="str">
        <f t="shared" si="5"/>
        <v>AAAAAA</v>
      </c>
      <c r="D134" s="15" t="str">
        <f>IFERROR(VLOOKUP(C134,'[1]sidecode-types'!$A$2:$B$15,2,FALSE),"")</f>
        <v/>
      </c>
    </row>
    <row r="135" spans="1:4" x14ac:dyDescent="0.25">
      <c r="A135" s="20" t="str">
        <f>IFERROR(Table1[[#This Row],[Kenteken]],"")</f>
        <v/>
      </c>
      <c r="B135" s="15" t="str">
        <f t="shared" si="4"/>
        <v/>
      </c>
      <c r="C135" s="15" t="str">
        <f t="shared" si="5"/>
        <v>AAAAAA</v>
      </c>
      <c r="D135" s="15" t="str">
        <f>IFERROR(VLOOKUP(C135,'[1]sidecode-types'!$A$2:$B$15,2,FALSE),"")</f>
        <v/>
      </c>
    </row>
    <row r="136" spans="1:4" x14ac:dyDescent="0.25">
      <c r="A136" s="20" t="str">
        <f>IFERROR(Table1[[#This Row],[Kenteken]],"")</f>
        <v/>
      </c>
      <c r="B136" s="15" t="str">
        <f t="shared" si="4"/>
        <v/>
      </c>
      <c r="C136" s="15" t="str">
        <f t="shared" si="5"/>
        <v>AAAAAA</v>
      </c>
      <c r="D136" s="15" t="str">
        <f>IFERROR(VLOOKUP(C136,'[1]sidecode-types'!$A$2:$B$15,2,FALSE),"")</f>
        <v/>
      </c>
    </row>
    <row r="137" spans="1:4" x14ac:dyDescent="0.25">
      <c r="A137" s="20" t="str">
        <f>IFERROR(Table1[[#This Row],[Kenteken]],"")</f>
        <v/>
      </c>
      <c r="B137" s="15" t="str">
        <f t="shared" si="4"/>
        <v/>
      </c>
      <c r="C137" s="15" t="str">
        <f t="shared" si="5"/>
        <v>AAAAAA</v>
      </c>
      <c r="D137" s="15" t="str">
        <f>IFERROR(VLOOKUP(C137,'[1]sidecode-types'!$A$2:$B$15,2,FALSE),"")</f>
        <v/>
      </c>
    </row>
    <row r="138" spans="1:4" x14ac:dyDescent="0.25">
      <c r="A138" s="20" t="str">
        <f>IFERROR(Table1[[#This Row],[Kenteken]],"")</f>
        <v/>
      </c>
      <c r="B138" s="15" t="str">
        <f t="shared" si="4"/>
        <v/>
      </c>
      <c r="C138" s="15" t="str">
        <f t="shared" si="5"/>
        <v>AAAAAA</v>
      </c>
      <c r="D138" s="15" t="str">
        <f>IFERROR(VLOOKUP(C138,'[1]sidecode-types'!$A$2:$B$15,2,FALSE),"")</f>
        <v/>
      </c>
    </row>
    <row r="139" spans="1:4" x14ac:dyDescent="0.25">
      <c r="A139" s="20" t="str">
        <f>IFERROR(Table1[[#This Row],[Kenteken]],"")</f>
        <v/>
      </c>
      <c r="B139" s="15" t="str">
        <f t="shared" si="4"/>
        <v/>
      </c>
      <c r="C139" s="15" t="str">
        <f t="shared" si="5"/>
        <v>AAAAAA</v>
      </c>
      <c r="D139" s="15" t="str">
        <f>IFERROR(VLOOKUP(C139,'[1]sidecode-types'!$A$2:$B$15,2,FALSE),"")</f>
        <v/>
      </c>
    </row>
    <row r="140" spans="1:4" x14ac:dyDescent="0.25">
      <c r="A140" s="20" t="str">
        <f>IFERROR(Table1[[#This Row],[Kenteken]],"")</f>
        <v/>
      </c>
      <c r="B140" s="15" t="str">
        <f t="shared" si="4"/>
        <v/>
      </c>
      <c r="C140" s="15" t="str">
        <f t="shared" si="5"/>
        <v>AAAAAA</v>
      </c>
      <c r="D140" s="15" t="str">
        <f>IFERROR(VLOOKUP(C140,'[1]sidecode-types'!$A$2:$B$15,2,FALSE),"")</f>
        <v/>
      </c>
    </row>
    <row r="141" spans="1:4" x14ac:dyDescent="0.25">
      <c r="A141" s="20" t="str">
        <f>IFERROR(Table1[[#This Row],[Kenteken]],"")</f>
        <v/>
      </c>
      <c r="B141" s="15" t="str">
        <f t="shared" si="4"/>
        <v/>
      </c>
      <c r="C141" s="15" t="str">
        <f t="shared" si="5"/>
        <v>AAAAAA</v>
      </c>
      <c r="D141" s="15" t="str">
        <f>IFERROR(VLOOKUP(C141,'[1]sidecode-types'!$A$2:$B$15,2,FALSE),"")</f>
        <v/>
      </c>
    </row>
    <row r="142" spans="1:4" x14ac:dyDescent="0.25">
      <c r="A142" s="20" t="str">
        <f>IFERROR(Table1[[#This Row],[Kenteken]],"")</f>
        <v/>
      </c>
      <c r="B142" s="15" t="str">
        <f t="shared" si="4"/>
        <v/>
      </c>
      <c r="C142" s="15" t="str">
        <f t="shared" si="5"/>
        <v>AAAAAA</v>
      </c>
      <c r="D142" s="15" t="str">
        <f>IFERROR(VLOOKUP(C142,'[1]sidecode-types'!$A$2:$B$15,2,FALSE),"")</f>
        <v/>
      </c>
    </row>
    <row r="143" spans="1:4" x14ac:dyDescent="0.25">
      <c r="A143" s="20" t="str">
        <f>IFERROR(Table1[[#This Row],[Kenteken]],"")</f>
        <v/>
      </c>
      <c r="B143" s="15" t="str">
        <f t="shared" si="4"/>
        <v/>
      </c>
      <c r="C143" s="15" t="str">
        <f t="shared" si="5"/>
        <v>AAAAAA</v>
      </c>
      <c r="D143" s="15" t="str">
        <f>IFERROR(VLOOKUP(C143,'[1]sidecode-types'!$A$2:$B$15,2,FALSE),"")</f>
        <v/>
      </c>
    </row>
    <row r="144" spans="1:4" x14ac:dyDescent="0.25">
      <c r="A144" s="20" t="str">
        <f>IFERROR(Table1[[#This Row],[Kenteken]],"")</f>
        <v/>
      </c>
      <c r="B144" s="15" t="str">
        <f t="shared" si="4"/>
        <v/>
      </c>
      <c r="C144" s="15" t="str">
        <f t="shared" si="5"/>
        <v>AAAAAA</v>
      </c>
      <c r="D144" s="15" t="str">
        <f>IFERROR(VLOOKUP(C144,'[1]sidecode-types'!$A$2:$B$15,2,FALSE),"")</f>
        <v/>
      </c>
    </row>
    <row r="145" spans="1:4" x14ac:dyDescent="0.25">
      <c r="A145" s="20" t="str">
        <f>IFERROR(Table1[[#This Row],[Kenteken]],"")</f>
        <v/>
      </c>
      <c r="B145" s="15" t="str">
        <f t="shared" si="4"/>
        <v/>
      </c>
      <c r="C145" s="15" t="str">
        <f t="shared" si="5"/>
        <v>AAAAAA</v>
      </c>
      <c r="D145" s="15" t="str">
        <f>IFERROR(VLOOKUP(C145,'[1]sidecode-types'!$A$2:$B$15,2,FALSE),"")</f>
        <v/>
      </c>
    </row>
    <row r="146" spans="1:4" x14ac:dyDescent="0.25">
      <c r="A146" s="20" t="str">
        <f>IFERROR(Table1[[#This Row],[Kenteken]],"")</f>
        <v/>
      </c>
      <c r="B146" s="15" t="str">
        <f t="shared" si="4"/>
        <v/>
      </c>
      <c r="C146" s="15" t="str">
        <f t="shared" si="5"/>
        <v>AAAAAA</v>
      </c>
      <c r="D146" s="15" t="str">
        <f>IFERROR(VLOOKUP(C146,'[1]sidecode-types'!$A$2:$B$15,2,FALSE),"")</f>
        <v/>
      </c>
    </row>
    <row r="147" spans="1:4" x14ac:dyDescent="0.25">
      <c r="A147" s="20" t="str">
        <f>IFERROR(Table1[[#This Row],[Kenteken]],"")</f>
        <v/>
      </c>
      <c r="B147" s="15" t="str">
        <f t="shared" si="4"/>
        <v/>
      </c>
      <c r="C147" s="15" t="str">
        <f t="shared" si="5"/>
        <v>AAAAAA</v>
      </c>
      <c r="D147" s="15" t="str">
        <f>IFERROR(VLOOKUP(C147,'[1]sidecode-types'!$A$2:$B$15,2,FALSE),"")</f>
        <v/>
      </c>
    </row>
    <row r="148" spans="1:4" x14ac:dyDescent="0.25">
      <c r="A148" s="20" t="str">
        <f>IFERROR(Table1[[#This Row],[Kenteken]],"")</f>
        <v/>
      </c>
      <c r="B148" s="15" t="str">
        <f t="shared" si="4"/>
        <v/>
      </c>
      <c r="C148" s="15" t="str">
        <f t="shared" si="5"/>
        <v>AAAAAA</v>
      </c>
      <c r="D148" s="15" t="str">
        <f>IFERROR(VLOOKUP(C148,'[1]sidecode-types'!$A$2:$B$15,2,FALSE),"")</f>
        <v/>
      </c>
    </row>
    <row r="149" spans="1:4" x14ac:dyDescent="0.25">
      <c r="A149" s="20" t="str">
        <f>IFERROR(Table1[[#This Row],[Kenteken]],"")</f>
        <v/>
      </c>
      <c r="B149" s="15" t="str">
        <f t="shared" si="4"/>
        <v/>
      </c>
      <c r="C149" s="15" t="str">
        <f t="shared" si="5"/>
        <v>AAAAAA</v>
      </c>
      <c r="D149" s="15" t="str">
        <f>IFERROR(VLOOKUP(C149,'[1]sidecode-types'!$A$2:$B$15,2,FALSE),"")</f>
        <v/>
      </c>
    </row>
    <row r="150" spans="1:4" x14ac:dyDescent="0.25">
      <c r="A150" s="20" t="str">
        <f>IFERROR(Table1[[#This Row],[Kenteken]],"")</f>
        <v/>
      </c>
      <c r="B150" s="15" t="str">
        <f t="shared" si="4"/>
        <v/>
      </c>
      <c r="C150" s="15" t="str">
        <f t="shared" si="5"/>
        <v>AAAAAA</v>
      </c>
      <c r="D150" s="15" t="str">
        <f>IFERROR(VLOOKUP(C150,'[1]sidecode-types'!$A$2:$B$15,2,FALSE),"")</f>
        <v/>
      </c>
    </row>
    <row r="151" spans="1:4" x14ac:dyDescent="0.25">
      <c r="A151" s="20" t="str">
        <f>IFERROR(Table1[[#This Row],[Kenteken]],"")</f>
        <v/>
      </c>
      <c r="B151" s="15" t="str">
        <f t="shared" si="4"/>
        <v/>
      </c>
      <c r="C151" s="15" t="str">
        <f t="shared" si="5"/>
        <v>AAAAAA</v>
      </c>
      <c r="D151" s="15" t="str">
        <f>IFERROR(VLOOKUP(C151,'[1]sidecode-types'!$A$2:$B$15,2,FALSE),"")</f>
        <v/>
      </c>
    </row>
    <row r="152" spans="1:4" x14ac:dyDescent="0.25">
      <c r="A152" s="20" t="str">
        <f>IFERROR(Table1[[#This Row],[Kenteken]],"")</f>
        <v/>
      </c>
      <c r="B152" s="15" t="str">
        <f t="shared" si="4"/>
        <v/>
      </c>
      <c r="C152" s="15" t="str">
        <f t="shared" si="5"/>
        <v>AAAAAA</v>
      </c>
      <c r="D152" s="15" t="str">
        <f>IFERROR(VLOOKUP(C152,'[1]sidecode-types'!$A$2:$B$15,2,FALSE),"")</f>
        <v/>
      </c>
    </row>
    <row r="153" spans="1:4" x14ac:dyDescent="0.25">
      <c r="A153" s="20" t="str">
        <f>IFERROR(Table1[[#This Row],[Kenteken]],"")</f>
        <v/>
      </c>
      <c r="B153" s="15" t="str">
        <f t="shared" si="4"/>
        <v/>
      </c>
      <c r="C153" s="15" t="str">
        <f t="shared" si="5"/>
        <v>AAAAAA</v>
      </c>
      <c r="D153" s="15" t="str">
        <f>IFERROR(VLOOKUP(C153,'[1]sidecode-types'!$A$2:$B$15,2,FALSE),"")</f>
        <v/>
      </c>
    </row>
    <row r="154" spans="1:4" x14ac:dyDescent="0.25">
      <c r="A154" s="20" t="str">
        <f>IFERROR(Table1[[#This Row],[Kenteken]],"")</f>
        <v/>
      </c>
      <c r="B154" s="15" t="str">
        <f t="shared" si="4"/>
        <v/>
      </c>
      <c r="C154" s="15" t="str">
        <f t="shared" si="5"/>
        <v>AAAAAA</v>
      </c>
      <c r="D154" s="15" t="str">
        <f>IFERROR(VLOOKUP(C154,'[1]sidecode-types'!$A$2:$B$15,2,FALSE),"")</f>
        <v/>
      </c>
    </row>
    <row r="155" spans="1:4" x14ac:dyDescent="0.25">
      <c r="A155" s="20" t="str">
        <f>IFERROR(Table1[[#This Row],[Kenteken]],"")</f>
        <v/>
      </c>
      <c r="B155" s="15" t="str">
        <f t="shared" si="4"/>
        <v/>
      </c>
      <c r="C155" s="15" t="str">
        <f t="shared" si="5"/>
        <v>AAAAAA</v>
      </c>
      <c r="D155" s="15" t="str">
        <f>IFERROR(VLOOKUP(C155,'[1]sidecode-types'!$A$2:$B$15,2,FALSE),"")</f>
        <v/>
      </c>
    </row>
    <row r="156" spans="1:4" x14ac:dyDescent="0.25">
      <c r="A156" s="20" t="str">
        <f>IFERROR(Table1[[#This Row],[Kenteken]],"")</f>
        <v/>
      </c>
      <c r="B156" s="15" t="str">
        <f t="shared" si="4"/>
        <v/>
      </c>
      <c r="C156" s="15" t="str">
        <f t="shared" si="5"/>
        <v>AAAAAA</v>
      </c>
      <c r="D156" s="15" t="str">
        <f>IFERROR(VLOOKUP(C156,'[1]sidecode-types'!$A$2:$B$15,2,FALSE),"")</f>
        <v/>
      </c>
    </row>
    <row r="157" spans="1:4" x14ac:dyDescent="0.25">
      <c r="A157" s="20" t="str">
        <f>IFERROR(Table1[[#This Row],[Kenteken]],"")</f>
        <v/>
      </c>
      <c r="B157" s="15" t="str">
        <f t="shared" si="4"/>
        <v/>
      </c>
      <c r="C157" s="15" t="str">
        <f t="shared" si="5"/>
        <v>AAAAAA</v>
      </c>
      <c r="D157" s="15" t="str">
        <f>IFERROR(VLOOKUP(C157,'[1]sidecode-types'!$A$2:$B$15,2,FALSE),"")</f>
        <v/>
      </c>
    </row>
    <row r="158" spans="1:4" x14ac:dyDescent="0.25">
      <c r="A158" s="20" t="str">
        <f>IFERROR(Table1[[#This Row],[Kenteken]],"")</f>
        <v/>
      </c>
      <c r="B158" s="15" t="str">
        <f t="shared" si="4"/>
        <v/>
      </c>
      <c r="C158" s="15" t="str">
        <f t="shared" si="5"/>
        <v>AAAAAA</v>
      </c>
      <c r="D158" s="15" t="str">
        <f>IFERROR(VLOOKUP(C158,'[1]sidecode-types'!$A$2:$B$15,2,FALSE),"")</f>
        <v/>
      </c>
    </row>
    <row r="159" spans="1:4" x14ac:dyDescent="0.25">
      <c r="A159" s="20" t="str">
        <f>IFERROR(Table1[[#This Row],[Kenteken]],"")</f>
        <v/>
      </c>
      <c r="B159" s="15" t="str">
        <f t="shared" si="4"/>
        <v/>
      </c>
      <c r="C159" s="15" t="str">
        <f t="shared" si="5"/>
        <v>AAAAAA</v>
      </c>
      <c r="D159" s="15" t="str">
        <f>IFERROR(VLOOKUP(C159,'[1]sidecode-types'!$A$2:$B$15,2,FALSE),"")</f>
        <v/>
      </c>
    </row>
    <row r="160" spans="1:4" x14ac:dyDescent="0.25">
      <c r="A160" s="20" t="str">
        <f>IFERROR(Table1[[#This Row],[Kenteken]],"")</f>
        <v/>
      </c>
      <c r="B160" s="15" t="str">
        <f t="shared" si="4"/>
        <v/>
      </c>
      <c r="C160" s="15" t="str">
        <f t="shared" si="5"/>
        <v>AAAAAA</v>
      </c>
      <c r="D160" s="15" t="str">
        <f>IFERROR(VLOOKUP(C160,'[1]sidecode-types'!$A$2:$B$15,2,FALSE),"")</f>
        <v/>
      </c>
    </row>
    <row r="161" spans="1:4" x14ac:dyDescent="0.25">
      <c r="A161" s="20" t="str">
        <f>IFERROR(Table1[[#This Row],[Kenteken]],"")</f>
        <v/>
      </c>
      <c r="B161" s="15" t="str">
        <f t="shared" si="4"/>
        <v/>
      </c>
      <c r="C161" s="15" t="str">
        <f t="shared" si="5"/>
        <v>AAAAAA</v>
      </c>
      <c r="D161" s="15" t="str">
        <f>IFERROR(VLOOKUP(C161,'[1]sidecode-types'!$A$2:$B$15,2,FALSE),"")</f>
        <v/>
      </c>
    </row>
    <row r="162" spans="1:4" x14ac:dyDescent="0.25">
      <c r="A162" s="20" t="str">
        <f>IFERROR(Table1[[#This Row],[Kenteken]],"")</f>
        <v/>
      </c>
      <c r="B162" s="15" t="str">
        <f t="shared" si="4"/>
        <v/>
      </c>
      <c r="C162" s="15" t="str">
        <f t="shared" si="5"/>
        <v>AAAAAA</v>
      </c>
      <c r="D162" s="15" t="str">
        <f>IFERROR(VLOOKUP(C162,'[1]sidecode-types'!$A$2:$B$15,2,FALSE),"")</f>
        <v/>
      </c>
    </row>
    <row r="163" spans="1:4" x14ac:dyDescent="0.25">
      <c r="A163" s="20" t="str">
        <f>IFERROR(Table1[[#This Row],[Kenteken]],"")</f>
        <v/>
      </c>
      <c r="B163" s="15" t="str">
        <f t="shared" si="4"/>
        <v/>
      </c>
      <c r="C163" s="15" t="str">
        <f t="shared" si="5"/>
        <v>AAAAAA</v>
      </c>
      <c r="D163" s="15" t="str">
        <f>IFERROR(VLOOKUP(C163,'[1]sidecode-types'!$A$2:$B$15,2,FALSE),"")</f>
        <v/>
      </c>
    </row>
    <row r="164" spans="1:4" x14ac:dyDescent="0.25">
      <c r="A164" s="20" t="str">
        <f>IFERROR(Table1[[#This Row],[Kenteken]],"")</f>
        <v/>
      </c>
      <c r="B164" s="15" t="str">
        <f t="shared" si="4"/>
        <v/>
      </c>
      <c r="C164" s="15" t="str">
        <f t="shared" si="5"/>
        <v>AAAAAA</v>
      </c>
      <c r="D164" s="15" t="str">
        <f>IFERROR(VLOOKUP(C164,'[1]sidecode-types'!$A$2:$B$15,2,FALSE),"")</f>
        <v/>
      </c>
    </row>
    <row r="165" spans="1:4" x14ac:dyDescent="0.25">
      <c r="A165" s="20" t="str">
        <f>IFERROR(Table1[[#This Row],[Kenteken]],"")</f>
        <v/>
      </c>
      <c r="B165" s="15" t="str">
        <f t="shared" si="4"/>
        <v/>
      </c>
      <c r="C165" s="15" t="str">
        <f t="shared" si="5"/>
        <v>AAAAAA</v>
      </c>
      <c r="D165" s="15" t="str">
        <f>IFERROR(VLOOKUP(C165,'[1]sidecode-types'!$A$2:$B$15,2,FALSE),"")</f>
        <v/>
      </c>
    </row>
    <row r="166" spans="1:4" x14ac:dyDescent="0.25">
      <c r="A166" s="20" t="str">
        <f>IFERROR(Table1[[#This Row],[Kenteken]],"")</f>
        <v/>
      </c>
      <c r="B166" s="15" t="str">
        <f t="shared" si="4"/>
        <v/>
      </c>
      <c r="C166" s="15" t="str">
        <f t="shared" si="5"/>
        <v>AAAAAA</v>
      </c>
      <c r="D166" s="15" t="str">
        <f>IFERROR(VLOOKUP(C166,'[1]sidecode-types'!$A$2:$B$15,2,FALSE),"")</f>
        <v/>
      </c>
    </row>
    <row r="167" spans="1:4" x14ac:dyDescent="0.25">
      <c r="A167" s="20" t="str">
        <f>IFERROR(Table1[[#This Row],[Kenteken]],"")</f>
        <v/>
      </c>
      <c r="B167" s="15" t="str">
        <f t="shared" si="4"/>
        <v/>
      </c>
      <c r="C167" s="15" t="str">
        <f t="shared" si="5"/>
        <v>AAAAAA</v>
      </c>
      <c r="D167" s="15" t="str">
        <f>IFERROR(VLOOKUP(C167,'[1]sidecode-types'!$A$2:$B$15,2,FALSE),"")</f>
        <v/>
      </c>
    </row>
    <row r="168" spans="1:4" x14ac:dyDescent="0.25">
      <c r="A168" s="20" t="str">
        <f>IFERROR(Table1[[#This Row],[Kenteken]],"")</f>
        <v/>
      </c>
      <c r="B168" s="15" t="str">
        <f t="shared" si="4"/>
        <v/>
      </c>
      <c r="C168" s="15" t="str">
        <f t="shared" si="5"/>
        <v>AAAAAA</v>
      </c>
      <c r="D168" s="15" t="str">
        <f>IFERROR(VLOOKUP(C168,'[1]sidecode-types'!$A$2:$B$15,2,FALSE),"")</f>
        <v/>
      </c>
    </row>
    <row r="169" spans="1:4" x14ac:dyDescent="0.25">
      <c r="A169" s="20" t="str">
        <f>IFERROR(Table1[[#This Row],[Kenteken]],"")</f>
        <v/>
      </c>
      <c r="B169" s="15" t="str">
        <f t="shared" si="4"/>
        <v/>
      </c>
      <c r="C169" s="15" t="str">
        <f t="shared" si="5"/>
        <v>AAAAAA</v>
      </c>
      <c r="D169" s="15" t="str">
        <f>IFERROR(VLOOKUP(C169,'[1]sidecode-types'!$A$2:$B$15,2,FALSE),"")</f>
        <v/>
      </c>
    </row>
    <row r="170" spans="1:4" x14ac:dyDescent="0.25">
      <c r="A170" s="20" t="str">
        <f>IFERROR(Table1[[#This Row],[Kenteken]],"")</f>
        <v/>
      </c>
      <c r="B170" s="15" t="str">
        <f t="shared" si="4"/>
        <v/>
      </c>
      <c r="C170" s="15" t="str">
        <f t="shared" si="5"/>
        <v>AAAAAA</v>
      </c>
      <c r="D170" s="15" t="str">
        <f>IFERROR(VLOOKUP(C170,'[1]sidecode-types'!$A$2:$B$15,2,FALSE),"")</f>
        <v/>
      </c>
    </row>
    <row r="171" spans="1:4" x14ac:dyDescent="0.25">
      <c r="A171" s="20" t="str">
        <f>IFERROR(Table1[[#This Row],[Kenteken]],"")</f>
        <v/>
      </c>
      <c r="B171" s="15" t="str">
        <f t="shared" si="4"/>
        <v/>
      </c>
      <c r="C171" s="15" t="str">
        <f t="shared" si="5"/>
        <v>AAAAAA</v>
      </c>
      <c r="D171" s="15" t="str">
        <f>IFERROR(VLOOKUP(C171,'[1]sidecode-types'!$A$2:$B$15,2,FALSE),"")</f>
        <v/>
      </c>
    </row>
    <row r="172" spans="1:4" x14ac:dyDescent="0.25">
      <c r="A172" s="20" t="str">
        <f>IFERROR(Table1[[#This Row],[Kenteken]],"")</f>
        <v/>
      </c>
      <c r="B172" s="15" t="str">
        <f t="shared" si="4"/>
        <v/>
      </c>
      <c r="C172" s="15" t="str">
        <f t="shared" si="5"/>
        <v>AAAAAA</v>
      </c>
      <c r="D172" s="15" t="str">
        <f>IFERROR(VLOOKUP(C172,'[1]sidecode-types'!$A$2:$B$15,2,FALSE),"")</f>
        <v/>
      </c>
    </row>
    <row r="173" spans="1:4" x14ac:dyDescent="0.25">
      <c r="A173" s="20" t="str">
        <f>IFERROR(Table1[[#This Row],[Kenteken]],"")</f>
        <v/>
      </c>
      <c r="B173" s="15" t="str">
        <f t="shared" si="4"/>
        <v/>
      </c>
      <c r="C173" s="15" t="str">
        <f t="shared" si="5"/>
        <v>AAAAAA</v>
      </c>
      <c r="D173" s="15" t="str">
        <f>IFERROR(VLOOKUP(C173,'[1]sidecode-types'!$A$2:$B$15,2,FALSE),"")</f>
        <v/>
      </c>
    </row>
    <row r="174" spans="1:4" x14ac:dyDescent="0.25">
      <c r="A174" s="20" t="str">
        <f>IFERROR(Table1[[#This Row],[Kenteken]],"")</f>
        <v/>
      </c>
      <c r="B174" s="15" t="str">
        <f t="shared" si="4"/>
        <v/>
      </c>
      <c r="C174" s="15" t="str">
        <f t="shared" si="5"/>
        <v>AAAAAA</v>
      </c>
      <c r="D174" s="15" t="str">
        <f>IFERROR(VLOOKUP(C174,'[1]sidecode-types'!$A$2:$B$15,2,FALSE),"")</f>
        <v/>
      </c>
    </row>
    <row r="175" spans="1:4" x14ac:dyDescent="0.25">
      <c r="A175" s="20" t="str">
        <f>IFERROR(Table1[[#This Row],[Kenteken]],"")</f>
        <v/>
      </c>
      <c r="B175" s="15" t="str">
        <f t="shared" si="4"/>
        <v/>
      </c>
      <c r="C175" s="15" t="str">
        <f t="shared" si="5"/>
        <v>AAAAAA</v>
      </c>
      <c r="D175" s="15" t="str">
        <f>IFERROR(VLOOKUP(C175,'[1]sidecode-types'!$A$2:$B$15,2,FALSE),"")</f>
        <v/>
      </c>
    </row>
    <row r="176" spans="1:4" x14ac:dyDescent="0.25">
      <c r="A176" s="20" t="str">
        <f>IFERROR(Table1[[#This Row],[Kenteken]],"")</f>
        <v/>
      </c>
      <c r="B176" s="15" t="str">
        <f t="shared" si="4"/>
        <v/>
      </c>
      <c r="C176" s="15" t="str">
        <f t="shared" si="5"/>
        <v>AAAAAA</v>
      </c>
      <c r="D176" s="15" t="str">
        <f>IFERROR(VLOOKUP(C176,'[1]sidecode-types'!$A$2:$B$15,2,FALSE),"")</f>
        <v/>
      </c>
    </row>
    <row r="177" spans="1:4" x14ac:dyDescent="0.25">
      <c r="A177" s="20" t="str">
        <f>IFERROR(Table1[[#This Row],[Kenteken]],"")</f>
        <v/>
      </c>
      <c r="B177" s="15" t="str">
        <f t="shared" si="4"/>
        <v/>
      </c>
      <c r="C177" s="15" t="str">
        <f t="shared" si="5"/>
        <v>AAAAAA</v>
      </c>
      <c r="D177" s="15" t="str">
        <f>IFERROR(VLOOKUP(C177,'[1]sidecode-types'!$A$2:$B$15,2,FALSE),"")</f>
        <v/>
      </c>
    </row>
    <row r="178" spans="1:4" x14ac:dyDescent="0.25">
      <c r="A178" s="20" t="str">
        <f>IFERROR(Table1[[#This Row],[Kenteken]],"")</f>
        <v/>
      </c>
      <c r="B178" s="15" t="str">
        <f t="shared" si="4"/>
        <v/>
      </c>
      <c r="C178" s="15" t="str">
        <f t="shared" si="5"/>
        <v>AAAAAA</v>
      </c>
      <c r="D178" s="15" t="str">
        <f>IFERROR(VLOOKUP(C178,'[1]sidecode-types'!$A$2:$B$15,2,FALSE),"")</f>
        <v/>
      </c>
    </row>
    <row r="179" spans="1:4" x14ac:dyDescent="0.25">
      <c r="A179" s="20" t="str">
        <f>IFERROR(Table1[[#This Row],[Kenteken]],"")</f>
        <v/>
      </c>
      <c r="B179" s="15" t="str">
        <f t="shared" si="4"/>
        <v/>
      </c>
      <c r="C179" s="15" t="str">
        <f t="shared" si="5"/>
        <v>AAAAAA</v>
      </c>
      <c r="D179" s="15" t="str">
        <f>IFERROR(VLOOKUP(C179,'[1]sidecode-types'!$A$2:$B$15,2,FALSE),"")</f>
        <v/>
      </c>
    </row>
    <row r="180" spans="1:4" x14ac:dyDescent="0.25">
      <c r="A180" s="20" t="str">
        <f>IFERROR(Table1[[#This Row],[Kenteken]],"")</f>
        <v/>
      </c>
      <c r="B180" s="15" t="str">
        <f t="shared" si="4"/>
        <v/>
      </c>
      <c r="C180" s="15" t="str">
        <f t="shared" si="5"/>
        <v>AAAAAA</v>
      </c>
      <c r="D180" s="15" t="str">
        <f>IFERROR(VLOOKUP(C180,'[1]sidecode-types'!$A$2:$B$15,2,FALSE),"")</f>
        <v/>
      </c>
    </row>
    <row r="181" spans="1:4" x14ac:dyDescent="0.25">
      <c r="A181" s="20" t="str">
        <f>IFERROR(Table1[[#This Row],[Kenteken]],"")</f>
        <v/>
      </c>
      <c r="B181" s="15" t="str">
        <f t="shared" si="4"/>
        <v/>
      </c>
      <c r="C181" s="15" t="str">
        <f t="shared" si="5"/>
        <v>AAAAAA</v>
      </c>
      <c r="D181" s="15" t="str">
        <f>IFERROR(VLOOKUP(C181,'[1]sidecode-types'!$A$2:$B$15,2,FALSE),"")</f>
        <v/>
      </c>
    </row>
    <row r="182" spans="1:4" x14ac:dyDescent="0.25">
      <c r="A182" s="20" t="str">
        <f>IFERROR(Table1[[#This Row],[Kenteken]],"")</f>
        <v/>
      </c>
      <c r="B182" s="15" t="str">
        <f t="shared" si="4"/>
        <v/>
      </c>
      <c r="C182" s="15" t="str">
        <f t="shared" si="5"/>
        <v>AAAAAA</v>
      </c>
      <c r="D182" s="15" t="str">
        <f>IFERROR(VLOOKUP(C182,'[1]sidecode-types'!$A$2:$B$15,2,FALSE),"")</f>
        <v/>
      </c>
    </row>
    <row r="183" spans="1:4" x14ac:dyDescent="0.25">
      <c r="A183" s="20" t="str">
        <f>IFERROR(Table1[[#This Row],[Kenteken]],"")</f>
        <v/>
      </c>
      <c r="B183" s="15" t="str">
        <f t="shared" si="4"/>
        <v/>
      </c>
      <c r="C183" s="15" t="str">
        <f t="shared" si="5"/>
        <v>AAAAAA</v>
      </c>
      <c r="D183" s="15" t="str">
        <f>IFERROR(VLOOKUP(C183,'[1]sidecode-types'!$A$2:$B$15,2,FALSE),"")</f>
        <v/>
      </c>
    </row>
    <row r="184" spans="1:4" x14ac:dyDescent="0.25">
      <c r="A184" s="20" t="str">
        <f>IFERROR(Table1[[#This Row],[Kenteken]],"")</f>
        <v/>
      </c>
      <c r="B184" s="15" t="str">
        <f t="shared" si="4"/>
        <v/>
      </c>
      <c r="C184" s="15" t="str">
        <f t="shared" si="5"/>
        <v>AAAAAA</v>
      </c>
      <c r="D184" s="15" t="str">
        <f>IFERROR(VLOOKUP(C184,'[1]sidecode-types'!$A$2:$B$15,2,FALSE),"")</f>
        <v/>
      </c>
    </row>
    <row r="185" spans="1:4" x14ac:dyDescent="0.25">
      <c r="A185" s="20" t="str">
        <f>IFERROR(Table1[[#This Row],[Kenteken]],"")</f>
        <v/>
      </c>
      <c r="B185" s="15" t="str">
        <f t="shared" si="4"/>
        <v/>
      </c>
      <c r="C185" s="15" t="str">
        <f t="shared" si="5"/>
        <v>AAAAAA</v>
      </c>
      <c r="D185" s="15" t="str">
        <f>IFERROR(VLOOKUP(C185,'[1]sidecode-types'!$A$2:$B$15,2,FALSE),"")</f>
        <v/>
      </c>
    </row>
    <row r="186" spans="1:4" x14ac:dyDescent="0.25">
      <c r="A186" s="20" t="str">
        <f>IFERROR(Table1[[#This Row],[Kenteken]],"")</f>
        <v/>
      </c>
      <c r="B186" s="15" t="str">
        <f t="shared" si="4"/>
        <v/>
      </c>
      <c r="C186" s="15" t="str">
        <f t="shared" si="5"/>
        <v>AAAAAA</v>
      </c>
      <c r="D186" s="15" t="str">
        <f>IFERROR(VLOOKUP(C186,'[1]sidecode-types'!$A$2:$B$15,2,FALSE),"")</f>
        <v/>
      </c>
    </row>
    <row r="187" spans="1:4" x14ac:dyDescent="0.25">
      <c r="A187" s="20" t="str">
        <f>IFERROR(Table1[[#This Row],[Kenteken]],"")</f>
        <v/>
      </c>
      <c r="B187" s="15" t="str">
        <f t="shared" si="4"/>
        <v/>
      </c>
      <c r="C187" s="15" t="str">
        <f t="shared" si="5"/>
        <v>AAAAAA</v>
      </c>
      <c r="D187" s="15" t="str">
        <f>IFERROR(VLOOKUP(C187,'[1]sidecode-types'!$A$2:$B$15,2,FALSE),"")</f>
        <v/>
      </c>
    </row>
    <row r="188" spans="1:4" x14ac:dyDescent="0.25">
      <c r="A188" s="20" t="str">
        <f>IFERROR(Table1[[#This Row],[Kenteken]],"")</f>
        <v/>
      </c>
      <c r="B188" s="15" t="str">
        <f t="shared" si="4"/>
        <v/>
      </c>
      <c r="C188" s="15" t="str">
        <f t="shared" si="5"/>
        <v>AAAAAA</v>
      </c>
      <c r="D188" s="15" t="str">
        <f>IFERROR(VLOOKUP(C188,'[1]sidecode-types'!$A$2:$B$15,2,FALSE),"")</f>
        <v/>
      </c>
    </row>
    <row r="189" spans="1:4" x14ac:dyDescent="0.25">
      <c r="A189" s="20" t="str">
        <f>IFERROR(Table1[[#This Row],[Kenteken]],"")</f>
        <v/>
      </c>
      <c r="B189" s="15" t="str">
        <f t="shared" si="4"/>
        <v/>
      </c>
      <c r="C189" s="15" t="str">
        <f t="shared" si="5"/>
        <v>AAAAAA</v>
      </c>
      <c r="D189" s="15" t="str">
        <f>IFERROR(VLOOKUP(C189,'[1]sidecode-types'!$A$2:$B$15,2,FALSE),"")</f>
        <v/>
      </c>
    </row>
    <row r="190" spans="1:4" x14ac:dyDescent="0.25">
      <c r="A190" s="20" t="str">
        <f>IFERROR(Table1[[#This Row],[Kenteken]],"")</f>
        <v/>
      </c>
      <c r="B190" s="15" t="str">
        <f t="shared" si="4"/>
        <v/>
      </c>
      <c r="C190" s="15" t="str">
        <f t="shared" si="5"/>
        <v>AAAAAA</v>
      </c>
      <c r="D190" s="15" t="str">
        <f>IFERROR(VLOOKUP(C190,'[1]sidecode-types'!$A$2:$B$15,2,FALSE),"")</f>
        <v/>
      </c>
    </row>
    <row r="191" spans="1:4" x14ac:dyDescent="0.25">
      <c r="A191" s="20" t="str">
        <f>IFERROR(Table1[[#This Row],[Kenteken]],"")</f>
        <v/>
      </c>
      <c r="B191" s="15" t="str">
        <f t="shared" si="4"/>
        <v/>
      </c>
      <c r="C191" s="15" t="str">
        <f t="shared" si="5"/>
        <v>AAAAAA</v>
      </c>
      <c r="D191" s="15" t="str">
        <f>IFERROR(VLOOKUP(C191,'[1]sidecode-types'!$A$2:$B$15,2,FALSE),"")</f>
        <v/>
      </c>
    </row>
    <row r="192" spans="1:4" x14ac:dyDescent="0.25">
      <c r="A192" s="20" t="str">
        <f>IFERROR(Table1[[#This Row],[Kenteken]],"")</f>
        <v/>
      </c>
      <c r="B192" s="15" t="str">
        <f t="shared" si="4"/>
        <v/>
      </c>
      <c r="C192" s="15" t="str">
        <f t="shared" si="5"/>
        <v>AAAAAA</v>
      </c>
      <c r="D192" s="15" t="str">
        <f>IFERROR(VLOOKUP(C192,'[1]sidecode-types'!$A$2:$B$15,2,FALSE),"")</f>
        <v/>
      </c>
    </row>
    <row r="193" spans="1:4" x14ac:dyDescent="0.25">
      <c r="A193" s="20" t="str">
        <f>IFERROR(Table1[[#This Row],[Kenteken]],"")</f>
        <v/>
      </c>
      <c r="B193" s="15" t="str">
        <f t="shared" si="4"/>
        <v/>
      </c>
      <c r="C193" s="15" t="str">
        <f t="shared" si="5"/>
        <v>AAAAAA</v>
      </c>
      <c r="D193" s="15" t="str">
        <f>IFERROR(VLOOKUP(C193,'[1]sidecode-types'!$A$2:$B$15,2,FALSE),"")</f>
        <v/>
      </c>
    </row>
    <row r="194" spans="1:4" x14ac:dyDescent="0.25">
      <c r="A194" s="20" t="str">
        <f>IFERROR(Table1[[#This Row],[Kenteken]],"")</f>
        <v/>
      </c>
      <c r="B194" s="15" t="str">
        <f t="shared" si="4"/>
        <v/>
      </c>
      <c r="C194" s="15" t="str">
        <f t="shared" si="5"/>
        <v>AAAAAA</v>
      </c>
      <c r="D194" s="15" t="str">
        <f>IFERROR(VLOOKUP(C194,'[1]sidecode-types'!$A$2:$B$15,2,FALSE),"")</f>
        <v/>
      </c>
    </row>
    <row r="195" spans="1:4" x14ac:dyDescent="0.25">
      <c r="A195" s="20" t="str">
        <f>IFERROR(Table1[[#This Row],[Kenteken]],"")</f>
        <v/>
      </c>
      <c r="B195" s="15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15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15" t="str">
        <f>IFERROR(VLOOKUP(C195,'[1]sidecode-types'!$A$2:$B$15,2,FALSE),"")</f>
        <v/>
      </c>
    </row>
    <row r="196" spans="1:4" x14ac:dyDescent="0.25">
      <c r="A196" s="20" t="str">
        <f>IFERROR(Table1[[#This Row],[Kenteken]],"")</f>
        <v/>
      </c>
      <c r="B196" s="15" t="str">
        <f t="shared" si="6"/>
        <v/>
      </c>
      <c r="C196" s="15" t="str">
        <f t="shared" si="7"/>
        <v>AAAAAA</v>
      </c>
      <c r="D196" s="15" t="str">
        <f>IFERROR(VLOOKUP(C196,'[1]sidecode-types'!$A$2:$B$15,2,FALSE),"")</f>
        <v/>
      </c>
    </row>
    <row r="197" spans="1:4" x14ac:dyDescent="0.25">
      <c r="A197" s="20" t="str">
        <f>IFERROR(Table1[[#This Row],[Kenteken]],"")</f>
        <v/>
      </c>
      <c r="B197" s="15" t="str">
        <f t="shared" si="6"/>
        <v/>
      </c>
      <c r="C197" s="15" t="str">
        <f t="shared" si="7"/>
        <v>AAAAAA</v>
      </c>
      <c r="D197" s="15" t="str">
        <f>IFERROR(VLOOKUP(C197,'[1]sidecode-types'!$A$2:$B$15,2,FALSE),"")</f>
        <v/>
      </c>
    </row>
    <row r="198" spans="1:4" x14ac:dyDescent="0.25">
      <c r="A198" s="20" t="str">
        <f>IFERROR(Table1[[#This Row],[Kenteken]],"")</f>
        <v/>
      </c>
      <c r="B198" s="15" t="str">
        <f t="shared" si="6"/>
        <v/>
      </c>
      <c r="C198" s="15" t="str">
        <f t="shared" si="7"/>
        <v>AAAAAA</v>
      </c>
      <c r="D198" s="15" t="str">
        <f>IFERROR(VLOOKUP(C198,'[1]sidecode-types'!$A$2:$B$15,2,FALSE),"")</f>
        <v/>
      </c>
    </row>
    <row r="199" spans="1:4" x14ac:dyDescent="0.25">
      <c r="A199" s="20" t="str">
        <f>IFERROR(Table1[[#This Row],[Kenteken]],"")</f>
        <v/>
      </c>
      <c r="B199" s="15" t="str">
        <f t="shared" si="6"/>
        <v/>
      </c>
      <c r="C199" s="15" t="str">
        <f t="shared" si="7"/>
        <v>AAAAAA</v>
      </c>
      <c r="D199" s="15" t="str">
        <f>IFERROR(VLOOKUP(C199,'[1]sidecode-types'!$A$2:$B$15,2,FALSE),"")</f>
        <v/>
      </c>
    </row>
    <row r="200" spans="1:4" x14ac:dyDescent="0.25">
      <c r="A200" s="20" t="str">
        <f>IFERROR(Table1[[#This Row],[Kenteken]],"")</f>
        <v/>
      </c>
      <c r="B200" s="15" t="str">
        <f t="shared" si="6"/>
        <v/>
      </c>
      <c r="C200" s="15" t="str">
        <f t="shared" si="7"/>
        <v>AAAAAA</v>
      </c>
      <c r="D200" s="15" t="str">
        <f>IFERROR(VLOOKUP(C200,'[1]sidecode-types'!$A$2:$B$15,2,FALSE),"")</f>
        <v/>
      </c>
    </row>
    <row r="201" spans="1:4" x14ac:dyDescent="0.25">
      <c r="A201" s="20" t="str">
        <f>IFERROR(Table1[[#This Row],[Kenteken]],"")</f>
        <v/>
      </c>
      <c r="B201" s="15" t="str">
        <f t="shared" si="6"/>
        <v/>
      </c>
      <c r="C201" s="15" t="str">
        <f t="shared" si="7"/>
        <v>AAAAAA</v>
      </c>
      <c r="D201" s="15" t="str">
        <f>IFERROR(VLOOKUP(C201,'[1]sidecode-types'!$A$2:$B$15,2,FALSE),"")</f>
        <v/>
      </c>
    </row>
    <row r="202" spans="1:4" x14ac:dyDescent="0.25">
      <c r="A202" s="20" t="str">
        <f>IFERROR(Table1[[#This Row],[Kenteken]],"")</f>
        <v/>
      </c>
      <c r="B202" s="15" t="str">
        <f t="shared" si="6"/>
        <v/>
      </c>
      <c r="C202" s="15" t="str">
        <f t="shared" si="7"/>
        <v>AAAAAA</v>
      </c>
      <c r="D202" s="15" t="str">
        <f>IFERROR(VLOOKUP(C202,'[1]sidecode-types'!$A$2:$B$15,2,FALSE),"")</f>
        <v/>
      </c>
    </row>
    <row r="203" spans="1:4" x14ac:dyDescent="0.25">
      <c r="A203" s="20" t="str">
        <f>IFERROR(Table1[[#This Row],[Kenteken]],"")</f>
        <v/>
      </c>
      <c r="B203" s="15" t="str">
        <f t="shared" si="6"/>
        <v/>
      </c>
      <c r="C203" s="15" t="str">
        <f t="shared" si="7"/>
        <v>AAAAAA</v>
      </c>
      <c r="D203" s="15" t="str">
        <f>IFERROR(VLOOKUP(C203,'[1]sidecode-types'!$A$2:$B$15,2,FALSE),"")</f>
        <v/>
      </c>
    </row>
    <row r="204" spans="1:4" x14ac:dyDescent="0.25">
      <c r="A204" s="20" t="str">
        <f>IFERROR(Table1[[#This Row],[Kenteken]],"")</f>
        <v/>
      </c>
      <c r="B204" s="15" t="str">
        <f t="shared" si="6"/>
        <v/>
      </c>
      <c r="C204" s="15" t="str">
        <f t="shared" si="7"/>
        <v>AAAAAA</v>
      </c>
      <c r="D204" s="15" t="str">
        <f>IFERROR(VLOOKUP(C204,'[1]sidecode-types'!$A$2:$B$15,2,FALSE),"")</f>
        <v/>
      </c>
    </row>
    <row r="205" spans="1:4" x14ac:dyDescent="0.25">
      <c r="A205" s="20" t="str">
        <f>IFERROR(Table1[[#This Row],[Kenteken]],"")</f>
        <v/>
      </c>
      <c r="B205" s="15" t="str">
        <f t="shared" si="6"/>
        <v/>
      </c>
      <c r="C205" s="15" t="str">
        <f t="shared" si="7"/>
        <v>AAAAAA</v>
      </c>
      <c r="D205" s="15" t="str">
        <f>IFERROR(VLOOKUP(C205,'[1]sidecode-types'!$A$2:$B$15,2,FALSE),"")</f>
        <v/>
      </c>
    </row>
    <row r="206" spans="1:4" x14ac:dyDescent="0.25">
      <c r="A206" s="20" t="str">
        <f>IFERROR(Table1[[#This Row],[Kenteken]],"")</f>
        <v/>
      </c>
      <c r="B206" s="15" t="str">
        <f t="shared" si="6"/>
        <v/>
      </c>
      <c r="C206" s="15" t="str">
        <f t="shared" si="7"/>
        <v>AAAAAA</v>
      </c>
      <c r="D206" s="15" t="str">
        <f>IFERROR(VLOOKUP(C206,'[1]sidecode-types'!$A$2:$B$15,2,FALSE),"")</f>
        <v/>
      </c>
    </row>
    <row r="207" spans="1:4" x14ac:dyDescent="0.25">
      <c r="A207" s="20" t="str">
        <f>IFERROR(Table1[[#This Row],[Kenteken]],"")</f>
        <v/>
      </c>
      <c r="B207" s="15" t="str">
        <f t="shared" si="6"/>
        <v/>
      </c>
      <c r="C207" s="15" t="str">
        <f t="shared" si="7"/>
        <v>AAAAAA</v>
      </c>
      <c r="D207" s="15" t="str">
        <f>IFERROR(VLOOKUP(C207,'[1]sidecode-types'!$A$2:$B$15,2,FALSE),"")</f>
        <v/>
      </c>
    </row>
    <row r="208" spans="1:4" x14ac:dyDescent="0.25">
      <c r="A208" s="20" t="str">
        <f>IFERROR(Table1[[#This Row],[Kenteken]],"")</f>
        <v/>
      </c>
      <c r="B208" s="15" t="str">
        <f t="shared" si="6"/>
        <v/>
      </c>
      <c r="C208" s="15" t="str">
        <f t="shared" si="7"/>
        <v>AAAAAA</v>
      </c>
      <c r="D208" s="15" t="str">
        <f>IFERROR(VLOOKUP(C208,'[1]sidecode-types'!$A$2:$B$15,2,FALSE),"")</f>
        <v/>
      </c>
    </row>
    <row r="209" spans="1:4" x14ac:dyDescent="0.25">
      <c r="A209" s="20" t="str">
        <f>IFERROR(Table1[[#This Row],[Kenteken]],"")</f>
        <v/>
      </c>
      <c r="B209" s="15" t="str">
        <f t="shared" si="6"/>
        <v/>
      </c>
      <c r="C209" s="15" t="str">
        <f t="shared" si="7"/>
        <v>AAAAAA</v>
      </c>
      <c r="D209" s="15" t="str">
        <f>IFERROR(VLOOKUP(C209,'[1]sidecode-types'!$A$2:$B$15,2,FALSE),"")</f>
        <v/>
      </c>
    </row>
    <row r="210" spans="1:4" x14ac:dyDescent="0.25">
      <c r="A210" s="20" t="str">
        <f>IFERROR(Table1[[#This Row],[Kenteken]],"")</f>
        <v/>
      </c>
      <c r="B210" s="15" t="str">
        <f t="shared" si="6"/>
        <v/>
      </c>
      <c r="C210" s="15" t="str">
        <f t="shared" si="7"/>
        <v>AAAAAA</v>
      </c>
      <c r="D210" s="15" t="str">
        <f>IFERROR(VLOOKUP(C210,'[1]sidecode-types'!$A$2:$B$15,2,FALSE),"")</f>
        <v/>
      </c>
    </row>
    <row r="211" spans="1:4" x14ac:dyDescent="0.25">
      <c r="A211" s="20" t="str">
        <f>IFERROR(Table1[[#This Row],[Kenteken]],"")</f>
        <v/>
      </c>
      <c r="B211" s="15" t="str">
        <f t="shared" si="6"/>
        <v/>
      </c>
      <c r="C211" s="15" t="str">
        <f t="shared" si="7"/>
        <v>AAAAAA</v>
      </c>
      <c r="D211" s="15" t="str">
        <f>IFERROR(VLOOKUP(C211,'[1]sidecode-types'!$A$2:$B$15,2,FALSE),"")</f>
        <v/>
      </c>
    </row>
    <row r="212" spans="1:4" x14ac:dyDescent="0.25">
      <c r="A212" s="20" t="str">
        <f>IFERROR(Table1[[#This Row],[Kenteken]],"")</f>
        <v/>
      </c>
      <c r="B212" s="15" t="str">
        <f t="shared" si="6"/>
        <v/>
      </c>
      <c r="C212" s="15" t="str">
        <f t="shared" si="7"/>
        <v>AAAAAA</v>
      </c>
      <c r="D212" s="15" t="str">
        <f>IFERROR(VLOOKUP(C212,'[1]sidecode-types'!$A$2:$B$15,2,FALSE),"")</f>
        <v/>
      </c>
    </row>
    <row r="213" spans="1:4" x14ac:dyDescent="0.25">
      <c r="A213" s="20" t="str">
        <f>IFERROR(Table1[[#This Row],[Kenteken]],"")</f>
        <v/>
      </c>
      <c r="B213" s="15" t="str">
        <f t="shared" si="6"/>
        <v/>
      </c>
      <c r="C213" s="15" t="str">
        <f t="shared" si="7"/>
        <v>AAAAAA</v>
      </c>
      <c r="D213" s="15" t="str">
        <f>IFERROR(VLOOKUP(C213,'[1]sidecode-types'!$A$2:$B$15,2,FALSE),"")</f>
        <v/>
      </c>
    </row>
    <row r="214" spans="1:4" x14ac:dyDescent="0.25">
      <c r="A214" s="20" t="str">
        <f>IFERROR(Table1[[#This Row],[Kenteken]],"")</f>
        <v/>
      </c>
      <c r="B214" s="15" t="str">
        <f t="shared" si="6"/>
        <v/>
      </c>
      <c r="C214" s="15" t="str">
        <f t="shared" si="7"/>
        <v>AAAAAA</v>
      </c>
      <c r="D214" s="15" t="str">
        <f>IFERROR(VLOOKUP(C214,'[1]sidecode-types'!$A$2:$B$15,2,FALSE),"")</f>
        <v/>
      </c>
    </row>
    <row r="215" spans="1:4" x14ac:dyDescent="0.25">
      <c r="A215" s="20" t="str">
        <f>IFERROR(Table1[[#This Row],[Kenteken]],"")</f>
        <v/>
      </c>
      <c r="B215" s="15" t="str">
        <f t="shared" si="6"/>
        <v/>
      </c>
      <c r="C215" s="15" t="str">
        <f t="shared" si="7"/>
        <v>AAAAAA</v>
      </c>
      <c r="D215" s="15" t="str">
        <f>IFERROR(VLOOKUP(C215,'[1]sidecode-types'!$A$2:$B$15,2,FALSE),"")</f>
        <v/>
      </c>
    </row>
    <row r="216" spans="1:4" x14ac:dyDescent="0.25">
      <c r="A216" s="20" t="str">
        <f>IFERROR(Table1[[#This Row],[Kenteken]],"")</f>
        <v/>
      </c>
      <c r="B216" s="15" t="str">
        <f t="shared" si="6"/>
        <v/>
      </c>
      <c r="C216" s="15" t="str">
        <f t="shared" si="7"/>
        <v>AAAAAA</v>
      </c>
      <c r="D216" s="15" t="str">
        <f>IFERROR(VLOOKUP(C216,'[1]sidecode-types'!$A$2:$B$15,2,FALSE),"")</f>
        <v/>
      </c>
    </row>
    <row r="217" spans="1:4" x14ac:dyDescent="0.25">
      <c r="A217" s="20" t="str">
        <f>IFERROR(Table1[[#This Row],[Kenteken]],"")</f>
        <v/>
      </c>
      <c r="B217" s="15" t="str">
        <f t="shared" si="6"/>
        <v/>
      </c>
      <c r="C217" s="15" t="str">
        <f t="shared" si="7"/>
        <v>AAAAAA</v>
      </c>
      <c r="D217" s="15" t="str">
        <f>IFERROR(VLOOKUP(C217,'[1]sidecode-types'!$A$2:$B$15,2,FALSE),"")</f>
        <v/>
      </c>
    </row>
    <row r="218" spans="1:4" x14ac:dyDescent="0.25">
      <c r="A218" s="20" t="str">
        <f>IFERROR(Table1[[#This Row],[Kenteken]],"")</f>
        <v/>
      </c>
      <c r="B218" s="15" t="str">
        <f t="shared" si="6"/>
        <v/>
      </c>
      <c r="C218" s="15" t="str">
        <f t="shared" si="7"/>
        <v>AAAAAA</v>
      </c>
      <c r="D218" s="15" t="str">
        <f>IFERROR(VLOOKUP(C218,'[1]sidecode-types'!$A$2:$B$15,2,FALSE),"")</f>
        <v/>
      </c>
    </row>
    <row r="219" spans="1:4" x14ac:dyDescent="0.25">
      <c r="A219" s="20" t="str">
        <f>IFERROR(Table1[[#This Row],[Kenteken]],"")</f>
        <v/>
      </c>
      <c r="B219" s="15" t="str">
        <f t="shared" si="6"/>
        <v/>
      </c>
      <c r="C219" s="15" t="str">
        <f t="shared" si="7"/>
        <v>AAAAAA</v>
      </c>
      <c r="D219" s="15" t="str">
        <f>IFERROR(VLOOKUP(C219,'[1]sidecode-types'!$A$2:$B$15,2,FALSE),"")</f>
        <v/>
      </c>
    </row>
    <row r="220" spans="1:4" x14ac:dyDescent="0.25">
      <c r="A220" s="20" t="str">
        <f>IFERROR(Table1[[#This Row],[Kenteken]],"")</f>
        <v/>
      </c>
      <c r="B220" s="15" t="str">
        <f t="shared" si="6"/>
        <v/>
      </c>
      <c r="C220" s="15" t="str">
        <f t="shared" si="7"/>
        <v>AAAAAA</v>
      </c>
      <c r="D220" s="15" t="str">
        <f>IFERROR(VLOOKUP(C220,'[1]sidecode-types'!$A$2:$B$15,2,FALSE),"")</f>
        <v/>
      </c>
    </row>
    <row r="221" spans="1:4" x14ac:dyDescent="0.25">
      <c r="A221" s="20" t="str">
        <f>IFERROR(Table1[[#This Row],[Kenteken]],"")</f>
        <v/>
      </c>
      <c r="B221" s="15" t="str">
        <f t="shared" si="6"/>
        <v/>
      </c>
      <c r="C221" s="15" t="str">
        <f t="shared" si="7"/>
        <v>AAAAAA</v>
      </c>
      <c r="D221" s="15" t="str">
        <f>IFERROR(VLOOKUP(C221,'[1]sidecode-types'!$A$2:$B$15,2,FALSE),"")</f>
        <v/>
      </c>
    </row>
    <row r="222" spans="1:4" x14ac:dyDescent="0.25">
      <c r="A222" s="20" t="str">
        <f>IFERROR(Table1[[#This Row],[Kenteken]],"")</f>
        <v/>
      </c>
      <c r="B222" s="15" t="str">
        <f t="shared" si="6"/>
        <v/>
      </c>
      <c r="C222" s="15" t="str">
        <f t="shared" si="7"/>
        <v>AAAAAA</v>
      </c>
      <c r="D222" s="15" t="str">
        <f>IFERROR(VLOOKUP(C222,'[1]sidecode-types'!$A$2:$B$15,2,FALSE),"")</f>
        <v/>
      </c>
    </row>
    <row r="223" spans="1:4" x14ac:dyDescent="0.25">
      <c r="A223" s="20" t="str">
        <f>IFERROR(Table1[[#This Row],[Kenteken]],"")</f>
        <v/>
      </c>
      <c r="B223" s="15" t="str">
        <f t="shared" si="6"/>
        <v/>
      </c>
      <c r="C223" s="15" t="str">
        <f t="shared" si="7"/>
        <v>AAAAAA</v>
      </c>
      <c r="D223" s="15" t="str">
        <f>IFERROR(VLOOKUP(C223,'[1]sidecode-types'!$A$2:$B$15,2,FALSE),"")</f>
        <v/>
      </c>
    </row>
    <row r="224" spans="1:4" x14ac:dyDescent="0.25">
      <c r="A224" s="20" t="str">
        <f>IFERROR(Table1[[#This Row],[Kenteken]],"")</f>
        <v/>
      </c>
      <c r="B224" s="15" t="str">
        <f t="shared" si="6"/>
        <v/>
      </c>
      <c r="C224" s="15" t="str">
        <f t="shared" si="7"/>
        <v>AAAAAA</v>
      </c>
      <c r="D224" s="15" t="str">
        <f>IFERROR(VLOOKUP(C224,'[1]sidecode-types'!$A$2:$B$15,2,FALSE),"")</f>
        <v/>
      </c>
    </row>
    <row r="225" spans="1:4" x14ac:dyDescent="0.25">
      <c r="A225" s="20" t="str">
        <f>IFERROR(Table1[[#This Row],[Kenteken]],"")</f>
        <v/>
      </c>
      <c r="B225" s="15" t="str">
        <f t="shared" si="6"/>
        <v/>
      </c>
      <c r="C225" s="15" t="str">
        <f t="shared" si="7"/>
        <v>AAAAAA</v>
      </c>
      <c r="D225" s="15" t="str">
        <f>IFERROR(VLOOKUP(C225,'[1]sidecode-types'!$A$2:$B$15,2,FALSE),"")</f>
        <v/>
      </c>
    </row>
    <row r="226" spans="1:4" x14ac:dyDescent="0.25">
      <c r="A226" s="20" t="str">
        <f>IFERROR(Table1[[#This Row],[Kenteken]],"")</f>
        <v/>
      </c>
      <c r="B226" s="15" t="str">
        <f t="shared" si="6"/>
        <v/>
      </c>
      <c r="C226" s="15" t="str">
        <f t="shared" si="7"/>
        <v>AAAAAA</v>
      </c>
      <c r="D226" s="15" t="str">
        <f>IFERROR(VLOOKUP(C226,'[1]sidecode-types'!$A$2:$B$15,2,FALSE),"")</f>
        <v/>
      </c>
    </row>
    <row r="227" spans="1:4" x14ac:dyDescent="0.25">
      <c r="A227" s="20" t="str">
        <f>IFERROR(Table1[[#This Row],[Kenteken]],"")</f>
        <v/>
      </c>
      <c r="B227" s="15" t="str">
        <f t="shared" si="6"/>
        <v/>
      </c>
      <c r="C227" s="15" t="str">
        <f t="shared" si="7"/>
        <v>AAAAAA</v>
      </c>
      <c r="D227" s="15" t="str">
        <f>IFERROR(VLOOKUP(C227,'[1]sidecode-types'!$A$2:$B$15,2,FALSE),"")</f>
        <v/>
      </c>
    </row>
    <row r="228" spans="1:4" x14ac:dyDescent="0.25">
      <c r="A228" s="20" t="str">
        <f>IFERROR(Table1[[#This Row],[Kenteken]],"")</f>
        <v/>
      </c>
      <c r="B228" s="15" t="str">
        <f t="shared" si="6"/>
        <v/>
      </c>
      <c r="C228" s="15" t="str">
        <f t="shared" si="7"/>
        <v>AAAAAA</v>
      </c>
      <c r="D228" s="15" t="str">
        <f>IFERROR(VLOOKUP(C228,'[1]sidecode-types'!$A$2:$B$15,2,FALSE),"")</f>
        <v/>
      </c>
    </row>
    <row r="229" spans="1:4" x14ac:dyDescent="0.25">
      <c r="A229" s="20" t="str">
        <f>IFERROR(Table1[[#This Row],[Kenteken]],"")</f>
        <v/>
      </c>
      <c r="B229" s="15" t="str">
        <f t="shared" si="6"/>
        <v/>
      </c>
      <c r="C229" s="15" t="str">
        <f t="shared" si="7"/>
        <v>AAAAAA</v>
      </c>
      <c r="D229" s="15" t="str">
        <f>IFERROR(VLOOKUP(C229,'[1]sidecode-types'!$A$2:$B$15,2,FALSE),"")</f>
        <v/>
      </c>
    </row>
    <row r="230" spans="1:4" x14ac:dyDescent="0.25">
      <c r="A230" s="20" t="str">
        <f>IFERROR(Table1[[#This Row],[Kenteken]],"")</f>
        <v/>
      </c>
      <c r="B230" s="15" t="str">
        <f t="shared" si="6"/>
        <v/>
      </c>
      <c r="C230" s="15" t="str">
        <f t="shared" si="7"/>
        <v>AAAAAA</v>
      </c>
      <c r="D230" s="15" t="str">
        <f>IFERROR(VLOOKUP(C230,'[1]sidecode-types'!$A$2:$B$15,2,FALSE),"")</f>
        <v/>
      </c>
    </row>
    <row r="231" spans="1:4" x14ac:dyDescent="0.25">
      <c r="A231" s="20" t="str">
        <f>IFERROR(Table1[[#This Row],[Kenteken]],"")</f>
        <v/>
      </c>
      <c r="B231" s="15" t="str">
        <f t="shared" si="6"/>
        <v/>
      </c>
      <c r="C231" s="15" t="str">
        <f t="shared" si="7"/>
        <v>AAAAAA</v>
      </c>
      <c r="D231" s="15" t="str">
        <f>IFERROR(VLOOKUP(C231,'[1]sidecode-types'!$A$2:$B$15,2,FALSE),"")</f>
        <v/>
      </c>
    </row>
    <row r="232" spans="1:4" x14ac:dyDescent="0.25">
      <c r="A232" s="20" t="str">
        <f>IFERROR(Table1[[#This Row],[Kenteken]],"")</f>
        <v/>
      </c>
      <c r="B232" s="15" t="str">
        <f t="shared" si="6"/>
        <v/>
      </c>
      <c r="C232" s="15" t="str">
        <f t="shared" si="7"/>
        <v>AAAAAA</v>
      </c>
      <c r="D232" s="15" t="str">
        <f>IFERROR(VLOOKUP(C232,'[1]sidecode-types'!$A$2:$B$15,2,FALSE),"")</f>
        <v/>
      </c>
    </row>
    <row r="233" spans="1:4" x14ac:dyDescent="0.25">
      <c r="A233" s="20" t="str">
        <f>IFERROR(Table1[[#This Row],[Kenteken]],"")</f>
        <v/>
      </c>
      <c r="B233" s="15" t="str">
        <f t="shared" si="6"/>
        <v/>
      </c>
      <c r="C233" s="15" t="str">
        <f t="shared" si="7"/>
        <v>AAAAAA</v>
      </c>
      <c r="D233" s="15" t="str">
        <f>IFERROR(VLOOKUP(C233,'[1]sidecode-types'!$A$2:$B$15,2,FALSE),"")</f>
        <v/>
      </c>
    </row>
    <row r="234" spans="1:4" x14ac:dyDescent="0.25">
      <c r="A234" s="20" t="str">
        <f>IFERROR(Table1[[#This Row],[Kenteken]],"")</f>
        <v/>
      </c>
      <c r="B234" s="15" t="str">
        <f t="shared" si="6"/>
        <v/>
      </c>
      <c r="C234" s="15" t="str">
        <f t="shared" si="7"/>
        <v>AAAAAA</v>
      </c>
      <c r="D234" s="15" t="str">
        <f>IFERROR(VLOOKUP(C234,'[1]sidecode-types'!$A$2:$B$15,2,FALSE),"")</f>
        <v/>
      </c>
    </row>
    <row r="235" spans="1:4" x14ac:dyDescent="0.25">
      <c r="A235" s="20" t="str">
        <f>IFERROR(Table1[[#This Row],[Kenteken]],"")</f>
        <v/>
      </c>
      <c r="B235" s="15" t="str">
        <f t="shared" si="6"/>
        <v/>
      </c>
      <c r="C235" s="15" t="str">
        <f t="shared" si="7"/>
        <v>AAAAAA</v>
      </c>
      <c r="D235" s="15" t="str">
        <f>IFERROR(VLOOKUP(C235,'[1]sidecode-types'!$A$2:$B$15,2,FALSE),"")</f>
        <v/>
      </c>
    </row>
    <row r="236" spans="1:4" x14ac:dyDescent="0.25">
      <c r="A236" s="20" t="str">
        <f>IFERROR(Table1[[#This Row],[Kenteken]],"")</f>
        <v/>
      </c>
      <c r="B236" s="15" t="str">
        <f t="shared" si="6"/>
        <v/>
      </c>
      <c r="C236" s="15" t="str">
        <f t="shared" si="7"/>
        <v>AAAAAA</v>
      </c>
      <c r="D236" s="15" t="str">
        <f>IFERROR(VLOOKUP(C236,'[1]sidecode-types'!$A$2:$B$15,2,FALSE),"")</f>
        <v/>
      </c>
    </row>
    <row r="237" spans="1:4" x14ac:dyDescent="0.25">
      <c r="A237" s="20" t="str">
        <f>IFERROR(Table1[[#This Row],[Kenteken]],"")</f>
        <v/>
      </c>
      <c r="B237" s="15" t="str">
        <f t="shared" si="6"/>
        <v/>
      </c>
      <c r="C237" s="15" t="str">
        <f t="shared" si="7"/>
        <v>AAAAAA</v>
      </c>
      <c r="D237" s="15" t="str">
        <f>IFERROR(VLOOKUP(C237,'[1]sidecode-types'!$A$2:$B$15,2,FALSE),"")</f>
        <v/>
      </c>
    </row>
    <row r="238" spans="1:4" x14ac:dyDescent="0.25">
      <c r="A238" s="20" t="str">
        <f>IFERROR(Table1[[#This Row],[Kenteken]],"")</f>
        <v/>
      </c>
      <c r="B238" s="15" t="str">
        <f t="shared" si="6"/>
        <v/>
      </c>
      <c r="C238" s="15" t="str">
        <f t="shared" si="7"/>
        <v>AAAAAA</v>
      </c>
      <c r="D238" s="15" t="str">
        <f>IFERROR(VLOOKUP(C238,'[1]sidecode-types'!$A$2:$B$15,2,FALSE),"")</f>
        <v/>
      </c>
    </row>
    <row r="239" spans="1:4" x14ac:dyDescent="0.25">
      <c r="A239" s="20" t="str">
        <f>IFERROR(Table1[[#This Row],[Kenteken]],"")</f>
        <v/>
      </c>
      <c r="B239" s="15" t="str">
        <f t="shared" si="6"/>
        <v/>
      </c>
      <c r="C239" s="15" t="str">
        <f t="shared" si="7"/>
        <v>AAAAAA</v>
      </c>
      <c r="D239" s="15" t="str">
        <f>IFERROR(VLOOKUP(C239,'[1]sidecode-types'!$A$2:$B$15,2,FALSE),"")</f>
        <v/>
      </c>
    </row>
    <row r="240" spans="1:4" x14ac:dyDescent="0.25">
      <c r="A240" s="20" t="str">
        <f>IFERROR(Table1[[#This Row],[Kenteken]],"")</f>
        <v/>
      </c>
      <c r="B240" s="15" t="str">
        <f t="shared" si="6"/>
        <v/>
      </c>
      <c r="C240" s="15" t="str">
        <f t="shared" si="7"/>
        <v>AAAAAA</v>
      </c>
      <c r="D240" s="15" t="str">
        <f>IFERROR(VLOOKUP(C240,'[1]sidecode-types'!$A$2:$B$15,2,FALSE),"")</f>
        <v/>
      </c>
    </row>
    <row r="241" spans="1:4" x14ac:dyDescent="0.25">
      <c r="A241" s="20" t="str">
        <f>IFERROR(Table1[[#This Row],[Kenteken]],"")</f>
        <v/>
      </c>
      <c r="B241" s="15" t="str">
        <f t="shared" si="6"/>
        <v/>
      </c>
      <c r="C241" s="15" t="str">
        <f t="shared" si="7"/>
        <v>AAAAAA</v>
      </c>
      <c r="D241" s="15" t="str">
        <f>IFERROR(VLOOKUP(C241,'[1]sidecode-types'!$A$2:$B$15,2,FALSE),"")</f>
        <v/>
      </c>
    </row>
    <row r="242" spans="1:4" x14ac:dyDescent="0.25">
      <c r="A242" s="20" t="str">
        <f>IFERROR(Table1[[#This Row],[Kenteken]],"")</f>
        <v/>
      </c>
      <c r="B242" s="15" t="str">
        <f t="shared" si="6"/>
        <v/>
      </c>
      <c r="C242" s="15" t="str">
        <f t="shared" si="7"/>
        <v>AAAAAA</v>
      </c>
      <c r="D242" s="15" t="str">
        <f>IFERROR(VLOOKUP(C242,'[1]sidecode-types'!$A$2:$B$15,2,FALSE),"")</f>
        <v/>
      </c>
    </row>
    <row r="243" spans="1:4" x14ac:dyDescent="0.25">
      <c r="A243" s="20" t="str">
        <f>IFERROR(Table1[[#This Row],[Kenteken]],"")</f>
        <v/>
      </c>
      <c r="B243" s="15" t="str">
        <f t="shared" si="6"/>
        <v/>
      </c>
      <c r="C243" s="15" t="str">
        <f t="shared" si="7"/>
        <v>AAAAAA</v>
      </c>
      <c r="D243" s="15" t="str">
        <f>IFERROR(VLOOKUP(C243,'[1]sidecode-types'!$A$2:$B$15,2,FALSE),"")</f>
        <v/>
      </c>
    </row>
    <row r="244" spans="1:4" x14ac:dyDescent="0.25">
      <c r="A244" s="20" t="str">
        <f>IFERROR(Table1[[#This Row],[Kenteken]],"")</f>
        <v/>
      </c>
      <c r="B244" s="15" t="str">
        <f t="shared" si="6"/>
        <v/>
      </c>
      <c r="C244" s="15" t="str">
        <f t="shared" si="7"/>
        <v>AAAAAA</v>
      </c>
      <c r="D244" s="15" t="str">
        <f>IFERROR(VLOOKUP(C244,'[1]sidecode-types'!$A$2:$B$15,2,FALSE),"")</f>
        <v/>
      </c>
    </row>
    <row r="245" spans="1:4" x14ac:dyDescent="0.25">
      <c r="A245" s="20" t="str">
        <f>IFERROR(Table1[[#This Row],[Kenteken]],"")</f>
        <v/>
      </c>
      <c r="B245" s="15" t="str">
        <f t="shared" si="6"/>
        <v/>
      </c>
      <c r="C245" s="15" t="str">
        <f t="shared" si="7"/>
        <v>AAAAAA</v>
      </c>
      <c r="D245" s="15" t="str">
        <f>IFERROR(VLOOKUP(C245,'[1]sidecode-types'!$A$2:$B$15,2,FALSE),"")</f>
        <v/>
      </c>
    </row>
    <row r="246" spans="1:4" x14ac:dyDescent="0.25">
      <c r="A246" s="20" t="str">
        <f>IFERROR(Table1[[#This Row],[Kenteken]],"")</f>
        <v/>
      </c>
      <c r="B246" s="15" t="str">
        <f t="shared" si="6"/>
        <v/>
      </c>
      <c r="C246" s="15" t="str">
        <f t="shared" si="7"/>
        <v>AAAAAA</v>
      </c>
      <c r="D246" s="15" t="str">
        <f>IFERROR(VLOOKUP(C246,'[1]sidecode-types'!$A$2:$B$15,2,FALSE),"")</f>
        <v/>
      </c>
    </row>
    <row r="247" spans="1:4" x14ac:dyDescent="0.25">
      <c r="A247" s="20" t="str">
        <f>IFERROR(Table1[[#This Row],[Kenteken]],"")</f>
        <v/>
      </c>
      <c r="B247" s="15" t="str">
        <f t="shared" si="6"/>
        <v/>
      </c>
      <c r="C247" s="15" t="str">
        <f t="shared" si="7"/>
        <v>AAAAAA</v>
      </c>
      <c r="D247" s="15" t="str">
        <f>IFERROR(VLOOKUP(C247,'[1]sidecode-types'!$A$2:$B$15,2,FALSE),"")</f>
        <v/>
      </c>
    </row>
    <row r="248" spans="1:4" x14ac:dyDescent="0.25">
      <c r="A248" s="20" t="str">
        <f>IFERROR(Table1[[#This Row],[Kenteken]],"")</f>
        <v/>
      </c>
      <c r="B248" s="15" t="str">
        <f t="shared" si="6"/>
        <v/>
      </c>
      <c r="C248" s="15" t="str">
        <f t="shared" si="7"/>
        <v>AAAAAA</v>
      </c>
      <c r="D248" s="15" t="str">
        <f>IFERROR(VLOOKUP(C248,'[1]sidecode-types'!$A$2:$B$15,2,FALSE),"")</f>
        <v/>
      </c>
    </row>
    <row r="249" spans="1:4" x14ac:dyDescent="0.25">
      <c r="A249" s="20" t="str">
        <f>IFERROR(Table1[[#This Row],[Kenteken]],"")</f>
        <v/>
      </c>
      <c r="B249" s="15" t="str">
        <f t="shared" si="6"/>
        <v/>
      </c>
      <c r="C249" s="15" t="str">
        <f t="shared" si="7"/>
        <v>AAAAAA</v>
      </c>
      <c r="D249" s="15" t="str">
        <f>IFERROR(VLOOKUP(C249,'[1]sidecode-types'!$A$2:$B$15,2,FALSE),"")</f>
        <v/>
      </c>
    </row>
    <row r="250" spans="1:4" x14ac:dyDescent="0.25">
      <c r="A250" s="20" t="str">
        <f>IFERROR(Table1[[#This Row],[Kenteken]],"")</f>
        <v/>
      </c>
      <c r="B250" s="15" t="str">
        <f t="shared" si="6"/>
        <v/>
      </c>
      <c r="C250" s="15" t="str">
        <f t="shared" si="7"/>
        <v>AAAAAA</v>
      </c>
      <c r="D250" s="15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Herinzet website</vt:lpstr>
      <vt:lpstr>Export</vt:lpstr>
      <vt:lpstr>Herinzetlijst</vt:lpstr>
      <vt:lpstr>Kentekennotatie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LAGERWEIJ</dc:creator>
  <cp:lastModifiedBy>Han VAN DEN BERG</cp:lastModifiedBy>
  <dcterms:created xsi:type="dcterms:W3CDTF">2026-07-14T09:21:41Z</dcterms:created>
  <dcterms:modified xsi:type="dcterms:W3CDTF">2026-08-04T06:40:31Z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